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Амбулаторії'!$A$1:$O$88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D17" i="11"/>
  <c r="F16" l="1"/>
  <c r="K38"/>
  <c r="K37"/>
  <c r="M79" l="1"/>
  <c r="N79" s="1"/>
  <c r="N81"/>
  <c r="N77"/>
  <c r="N75"/>
  <c r="N66"/>
  <c r="N65"/>
  <c r="N64"/>
  <c r="N63"/>
  <c r="N62"/>
  <c r="N61"/>
  <c r="N60"/>
  <c r="N59"/>
  <c r="N58"/>
  <c r="N57"/>
  <c r="N72"/>
  <c r="N71"/>
  <c r="N70"/>
  <c r="N69"/>
  <c r="N68"/>
  <c r="N67"/>
  <c r="N56"/>
  <c r="N55"/>
  <c r="M53"/>
  <c r="K39"/>
  <c r="N51"/>
  <c r="N49"/>
  <c r="N53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  <c r="I39" i="11"/>
</calcChain>
</file>

<file path=xl/sharedStrings.xml><?xml version="1.0" encoding="utf-8"?>
<sst xmlns="http://schemas.openxmlformats.org/spreadsheetml/2006/main" count="1110" uniqueCount="528">
  <si>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</si>
  <si>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</si>
  <si>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</si>
  <si>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</si>
  <si>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</si>
  <si>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</si>
  <si>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</si>
  <si>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</si>
  <si>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</si>
  <si>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</si>
  <si>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</si>
  <si>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</si>
  <si>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</si>
  <si>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</si>
  <si>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</si>
  <si>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</si>
  <si>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</si>
  <si>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</si>
  <si>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</si>
  <si>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</si>
  <si>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</si>
  <si>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</si>
  <si>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</si>
  <si>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</si>
  <si>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</si>
  <si>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</si>
  <si>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</si>
  <si>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</si>
  <si>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</si>
  <si>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</si>
  <si>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</si>
  <si>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</si>
  <si>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</si>
  <si>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</si>
  <si>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</si>
  <si>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</si>
  <si>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</si>
  <si>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</si>
  <si>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</si>
  <si>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</si>
  <si>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</si>
  <si>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</si>
  <si>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</si>
  <si>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</si>
  <si>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</si>
  <si>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</si>
  <si>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</si>
  <si>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</si>
  <si>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</si>
  <si>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</si>
  <si>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</si>
  <si>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</si>
  <si>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</si>
  <si>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</si>
  <si>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</si>
  <si>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</si>
  <si>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</si>
  <si>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</si>
  <si>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</si>
  <si>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</si>
  <si>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</si>
  <si>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</si>
  <si>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</si>
  <si>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</si>
  <si>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</si>
  <si>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</si>
  <si>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</si>
  <si>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</si>
  <si>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</si>
  <si>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</si>
  <si>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</si>
  <si>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</si>
  <si>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</si>
  <si>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</si>
  <si>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</si>
  <si>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</si>
  <si>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</si>
  <si>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</si>
  <si>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</si>
  <si>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</si>
  <si>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</si>
  <si>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</si>
  <si>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</si>
  <si>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</si>
  <si>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</si>
  <si>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</si>
  <si>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</si>
  <si>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</si>
  <si>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</si>
  <si>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</si>
  <si>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</si>
  <si>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</si>
  <si>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</si>
  <si>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</si>
  <si>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</si>
  <si>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</si>
  <si>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</si>
  <si>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</si>
  <si>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</si>
  <si>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</si>
  <si>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</si>
  <si>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</si>
  <si>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</si>
  <si>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</si>
  <si>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</si>
  <si>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</si>
  <si>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</si>
  <si>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</si>
  <si>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</si>
  <si>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</si>
  <si>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</si>
  <si>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</si>
  <si>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</si>
  <si>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</si>
  <si>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</si>
  <si>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</si>
  <si>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</si>
  <si>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</si>
  <si>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</si>
  <si>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</si>
  <si>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</si>
  <si>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</si>
  <si>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</si>
  <si>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</si>
  <si>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</si>
  <si>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</si>
  <si>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</si>
  <si>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</si>
  <si>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</si>
  <si>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</si>
  <si>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</si>
  <si>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</si>
  <si>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</si>
  <si>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</si>
  <si>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</si>
  <si>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</si>
  <si>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</si>
  <si>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</si>
  <si>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</si>
  <si>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</si>
  <si>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</si>
  <si>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</si>
  <si>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</si>
  <si>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</si>
  <si>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</si>
  <si>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</si>
  <si>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</si>
  <si>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</si>
  <si>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</si>
  <si>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</si>
  <si>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</si>
  <si>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</si>
  <si>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</si>
  <si>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</si>
  <si>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</si>
  <si>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</si>
  <si>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</si>
  <si>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</si>
  <si>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</si>
  <si>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</si>
  <si>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</si>
  <si>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</si>
  <si>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</si>
  <si>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</si>
  <si>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</si>
  <si>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</si>
  <si>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</si>
  <si>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</si>
  <si>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</si>
  <si>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</si>
  <si>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</si>
  <si>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</si>
  <si>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</si>
  <si>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</si>
  <si>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</si>
  <si>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</si>
  <si>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</si>
  <si>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</si>
  <si>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</si>
  <si>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</si>
  <si>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</si>
  <si>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</si>
  <si>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</si>
  <si>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</si>
  <si>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</si>
  <si>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</si>
  <si>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</si>
  <si>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</si>
  <si>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</si>
  <si>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</si>
  <si>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</si>
  <si>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</si>
  <si>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</si>
  <si>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</si>
  <si>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</si>
  <si>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</si>
  <si>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</si>
  <si>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</si>
  <si>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</si>
  <si>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</si>
  <si>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</si>
  <si>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</si>
  <si>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</si>
  <si>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</si>
  <si>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</si>
  <si>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</si>
  <si>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</si>
  <si>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</si>
  <si>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</si>
  <si>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</si>
  <si>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</si>
  <si>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</si>
  <si>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</si>
  <si>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</si>
  <si>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</si>
  <si>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</si>
  <si>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</si>
  <si>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</si>
  <si>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</si>
  <si>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</si>
  <si>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</si>
  <si>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</si>
  <si>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</si>
  <si>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</si>
  <si>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</si>
  <si>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</si>
  <si>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</si>
  <si>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</si>
  <si>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</si>
  <si>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</si>
  <si>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</si>
  <si>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</si>
  <si>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</si>
  <si>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</si>
  <si>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</si>
  <si>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</si>
  <si>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</si>
  <si>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</si>
  <si>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</si>
  <si>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</si>
  <si>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</si>
  <si>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</si>
  <si>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</si>
  <si>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</si>
  <si>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</si>
  <si>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</si>
  <si>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</si>
  <si>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</si>
  <si>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</si>
  <si>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</si>
  <si>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</si>
  <si>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</si>
  <si>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</si>
  <si>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</si>
  <si>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</si>
  <si>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</si>
  <si>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</si>
  <si>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</si>
  <si>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</si>
  <si>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</si>
  <si>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</si>
  <si>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</si>
  <si>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</si>
  <si>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</si>
  <si>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</si>
  <si>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</si>
  <si>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</si>
  <si>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</si>
  <si>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</si>
  <si>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</si>
  <si>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</si>
  <si>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</si>
  <si>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</si>
  <si>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</si>
  <si>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</si>
  <si>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</si>
  <si>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</si>
  <si>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</si>
  <si>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</si>
  <si>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</si>
  <si>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</si>
  <si>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</si>
  <si>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</si>
  <si>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</si>
  <si>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</si>
  <si>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</si>
  <si>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</si>
  <si>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</si>
  <si>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</si>
  <si>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</si>
  <si>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</si>
  <si>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</si>
  <si>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</si>
  <si>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</si>
  <si>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</si>
  <si>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</si>
  <si>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</si>
  <si>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</si>
  <si>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</si>
  <si>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</si>
  <si>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</si>
  <si>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</si>
  <si>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</si>
  <si>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</si>
  <si>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</si>
  <si>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</si>
  <si>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</si>
  <si>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</si>
  <si>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</si>
  <si>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</si>
  <si>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</si>
  <si>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</si>
  <si>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</si>
  <si>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</si>
  <si>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</si>
  <si>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</si>
  <si>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</si>
  <si>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</si>
  <si>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</si>
  <si>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</si>
  <si>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</si>
  <si>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</si>
  <si>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</si>
  <si>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</si>
  <si>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</si>
  <si>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</si>
  <si>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</si>
  <si>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</si>
  <si>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</si>
  <si>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</si>
  <si>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</si>
  <si>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</si>
  <si>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</si>
  <si>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</si>
  <si>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</si>
  <si>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</si>
  <si>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</si>
  <si>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</si>
  <si>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</si>
  <si>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</si>
  <si>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</si>
  <si>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</si>
  <si>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</si>
  <si>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</si>
  <si>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</si>
  <si>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</si>
  <si>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</si>
  <si>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</si>
  <si>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</si>
  <si>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</si>
  <si>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</si>
  <si>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</si>
  <si>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</si>
  <si>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</si>
  <si>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</si>
  <si>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</si>
  <si>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</si>
  <si>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</si>
  <si>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</si>
  <si>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</si>
  <si>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</si>
  <si>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</si>
  <si>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</si>
  <si>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</si>
  <si>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</si>
  <si>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</si>
  <si>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</si>
  <si>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</si>
  <si>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</si>
  <si>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</si>
  <si>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</si>
  <si>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</si>
  <si>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</si>
  <si>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</si>
  <si>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</si>
  <si>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</si>
  <si>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</si>
  <si>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</si>
  <si>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</si>
  <si>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</si>
  <si>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</si>
  <si>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</si>
  <si>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</si>
  <si>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</si>
  <si>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</si>
  <si>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</si>
  <si>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</si>
  <si>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</si>
  <si>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</si>
  <si>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</si>
  <si>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</si>
  <si>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</si>
  <si>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</si>
  <si>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</si>
  <si>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</si>
  <si>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</si>
  <si>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</si>
  <si>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</si>
  <si>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</si>
  <si>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</si>
  <si>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</si>
  <si>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</si>
  <si>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</si>
  <si>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</si>
  <si>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</si>
  <si>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</si>
  <si>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</si>
  <si>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</si>
  <si>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</si>
  <si>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</si>
  <si>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</si>
  <si>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</si>
  <si>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</si>
  <si>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</si>
  <si>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</si>
  <si>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</si>
  <si>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</si>
  <si>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</si>
  <si>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</si>
  <si>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</si>
  <si>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</si>
  <si>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</si>
  <si>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</si>
  <si>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</si>
  <si>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</si>
  <si>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</si>
  <si>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</si>
  <si>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</si>
  <si>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</si>
  <si>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</si>
  <si>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</si>
  <si>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</si>
  <si>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</si>
  <si>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</si>
  <si>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</si>
  <si>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</si>
  <si>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</si>
  <si>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</si>
  <si>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</si>
  <si>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</si>
  <si>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</si>
  <si>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</si>
  <si>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</si>
  <si>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</si>
  <si>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</si>
  <si>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</si>
  <si>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</si>
  <si>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</si>
  <si>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</si>
  <si>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</si>
  <si>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</si>
  <si>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</si>
  <si>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</si>
  <si>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</si>
  <si>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</si>
  <si>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</si>
  <si>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</si>
  <si>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</si>
  <si>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</si>
  <si>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</si>
  <si>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</si>
  <si>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</si>
  <si>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</si>
  <si>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</si>
  <si>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</si>
  <si>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</si>
  <si>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</si>
  <si>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</si>
  <si>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</si>
  <si>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</si>
  <si>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</si>
  <si>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</si>
  <si>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</si>
  <si>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Забезпечення фінансування будівництва амбулаторій загальної практики сімейної медицини.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</si>
  <si>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</si>
  <si>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</si>
  <si>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</si>
  <si>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</si>
  <si>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</si>
  <si>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</si>
  <si>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</si>
  <si>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</si>
  <si>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</si>
  <si>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</si>
  <si>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</si>
  <si>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</si>
  <si>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</si>
  <si>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</si>
  <si>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</si>
  <si>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r>
      <t>Рівень готовності об"єктів: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</si>
  <si>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</si>
  <si>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</si>
  <si>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</si>
  <si>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</si>
  <si>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</si>
  <si>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Розрахунок (п 5.1/п 6.1)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</si>
  <si>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</si>
  <si>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</si>
  <si>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</si>
  <si>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</si>
  <si>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</si>
  <si>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</si>
  <si>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>Рішення сесії обласної ради від 20.12.2018 № 2-16/VII "Про обласний бюджет на 2019 рік"</t>
  </si>
  <si>
    <t xml:space="preserve">Спільне розпорядження голів облдержадміністрації та облради "Про внесення змін до показників обласного бюджету" від 31.01.2019 № 3 </t>
  </si>
  <si>
    <t>Спільне розпорядження голів облдержадміністрації та облради "Про внесення змін до показників обласного бюджету" від 08.02.2019 № 10</t>
  </si>
  <si>
    <t>Спільне розпорядження голів облдержадміністрації та облради "Про внесення змін до показників обласного бюджету" від 07.03.2019 № 22</t>
  </si>
  <si>
    <t>Спільне розпорядження голів облдержадміністрації та облради "Про внесення змін до показників обласного бюджету" від 08.04.2019 № 29</t>
  </si>
  <si>
    <t>Спільне розпорядження голів облдержадміністрації та облради "Про внесення змін до показників обласного бюджету" від 11.05.2019 № 45</t>
  </si>
  <si>
    <t>Спільне розпорядження голів облдержадміністрації та облради "Про внесення змін до показників обласного бюджету" від 05.06.2019 № 60</t>
  </si>
  <si>
    <t>Спільне розпорядження голів облдержадміністрації та облради "Про виділення коштів" від 21.06.2019 № 64</t>
  </si>
  <si>
    <t>кількість проєктів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</si>
  <si>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</si>
  <si>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</si>
  <si>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</si>
  <si>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</si>
  <si>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t>Забезпечення виготовлення проєктної документації (коригування проєктної документації)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</si>
  <si>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</si>
  <si>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>обсяг видатків на будівництво об’єктів</t>
  </si>
  <si>
    <t>кількість об’єктів</t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</si>
  <si>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</si>
  <si>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</si>
  <si>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виготовлення про’ктної документації (коригування проєктної документації)</t>
    </r>
  </si>
  <si>
    <t>обсяг видатків на виготовлення проєктної документації (коригування проєктної документації)</t>
  </si>
  <si>
    <t xml:space="preserve">Середні витрати на виготовлення 1 проєкту (коригування проєктної документації)  </t>
  </si>
  <si>
    <t>В.о.начальника</t>
  </si>
  <si>
    <t>________________ В.С.Ключник</t>
  </si>
  <si>
    <t>Рівень готовності проєктної документації (коригування проєктної документації)</t>
  </si>
  <si>
    <t>від 24.10.2019 № 482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</si>
</sst>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2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43" t="s">
        <v>165</v>
      </c>
      <c r="J4" s="243"/>
      <c r="K4" s="243"/>
      <c r="L4" s="243"/>
      <c r="M4" s="243"/>
      <c r="N4" s="243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47" t="s">
        <v>51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3"/>
    </row>
    <row r="15" spans="1:15" ht="25.5">
      <c r="A15" s="247" t="s">
        <v>86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3"/>
    </row>
    <row r="16" spans="1:15" ht="8.25" hidden="1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44" t="s">
        <v>12</v>
      </c>
      <c r="C19" s="244"/>
      <c r="D19" s="245" t="s">
        <v>122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44" t="s">
        <v>12</v>
      </c>
      <c r="C21" s="244"/>
      <c r="D21" s="245" t="s">
        <v>123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44" t="s">
        <v>12</v>
      </c>
      <c r="C23" s="244"/>
      <c r="D23" s="89" t="s">
        <v>14</v>
      </c>
      <c r="E23" s="87"/>
      <c r="F23" s="246" t="s">
        <v>15</v>
      </c>
      <c r="G23" s="246"/>
      <c r="H23" s="246"/>
      <c r="I23" s="246"/>
      <c r="J23" s="246"/>
      <c r="K23" s="246"/>
      <c r="L23" s="246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48" t="s">
        <v>81</v>
      </c>
      <c r="C27" s="248"/>
      <c r="D27" s="248"/>
      <c r="E27" s="248"/>
      <c r="F27" s="248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64" t="s">
        <v>280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3"/>
      <c r="O28" s="3"/>
      <c r="P28" s="23"/>
    </row>
    <row r="29" spans="1:16" ht="19.5" hidden="1">
      <c r="A29" s="96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3"/>
    </row>
    <row r="33" spans="1:16" ht="3" customHeight="1">
      <c r="A33" s="96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98"/>
      <c r="P33" s="23"/>
    </row>
    <row r="34" spans="1:16" s="102" customFormat="1" ht="45.75" customHeight="1">
      <c r="A34" s="99" t="s">
        <v>20</v>
      </c>
      <c r="B34" s="250" t="s">
        <v>272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186" t="s">
        <v>48</v>
      </c>
      <c r="D37" s="186"/>
      <c r="E37" s="186"/>
      <c r="F37" s="186" t="s">
        <v>55</v>
      </c>
      <c r="G37" s="186"/>
      <c r="H37" s="186"/>
      <c r="I37" s="186"/>
      <c r="J37" s="186" t="s">
        <v>49</v>
      </c>
      <c r="K37" s="186"/>
      <c r="L37" s="186"/>
      <c r="M37" s="186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3">
        <v>1517361</v>
      </c>
      <c r="D38" s="204"/>
      <c r="E38" s="205"/>
      <c r="F38" s="231" t="s">
        <v>124</v>
      </c>
      <c r="G38" s="232"/>
      <c r="H38" s="232"/>
      <c r="I38" s="233"/>
      <c r="J38" s="203" t="s">
        <v>125</v>
      </c>
      <c r="K38" s="204"/>
      <c r="L38" s="204"/>
      <c r="M38" s="205"/>
      <c r="N38" s="101"/>
      <c r="O38" s="101"/>
      <c r="P38" s="101"/>
    </row>
    <row r="39" spans="1:16" s="102" customFormat="1" ht="63" customHeight="1">
      <c r="A39" s="103"/>
      <c r="B39" s="66">
        <v>2</v>
      </c>
      <c r="C39" s="203">
        <v>1517363</v>
      </c>
      <c r="D39" s="204"/>
      <c r="E39" s="205"/>
      <c r="F39" s="231" t="s">
        <v>124</v>
      </c>
      <c r="G39" s="232"/>
      <c r="H39" s="232"/>
      <c r="I39" s="233"/>
      <c r="J39" s="186" t="s">
        <v>126</v>
      </c>
      <c r="K39" s="186"/>
      <c r="L39" s="186"/>
      <c r="M39" s="186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3">
        <v>1517367</v>
      </c>
      <c r="D40" s="204"/>
      <c r="E40" s="205"/>
      <c r="F40" s="231" t="s">
        <v>124</v>
      </c>
      <c r="G40" s="232"/>
      <c r="H40" s="232"/>
      <c r="I40" s="233"/>
      <c r="J40" s="203" t="s">
        <v>179</v>
      </c>
      <c r="K40" s="204"/>
      <c r="L40" s="204"/>
      <c r="M40" s="205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25" t="s">
        <v>56</v>
      </c>
      <c r="C42" s="225"/>
      <c r="D42" s="225"/>
      <c r="E42" s="225"/>
      <c r="F42" s="225"/>
      <c r="G42" s="225"/>
      <c r="H42" s="225"/>
      <c r="I42" s="225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186" t="s">
        <v>57</v>
      </c>
      <c r="F44" s="186"/>
      <c r="G44" s="186"/>
      <c r="H44" s="186"/>
      <c r="I44" s="186" t="s">
        <v>24</v>
      </c>
      <c r="J44" s="186"/>
      <c r="K44" s="186" t="s">
        <v>25</v>
      </c>
      <c r="L44" s="186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24" t="e">
        <f>#REF!</f>
        <v>#REF!</v>
      </c>
      <c r="J45" s="224"/>
      <c r="K45" s="224" t="e">
        <f>#REF!</f>
        <v>#REF!</v>
      </c>
      <c r="L45" s="224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24" t="e">
        <f>#REF!</f>
        <v>#REF!</v>
      </c>
      <c r="J46" s="224"/>
      <c r="K46" s="224" t="e">
        <f>#REF!</f>
        <v>#REF!</v>
      </c>
      <c r="L46" s="224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24" t="e">
        <f>#REF!</f>
        <v>#REF!</v>
      </c>
      <c r="J47" s="224"/>
      <c r="K47" s="224" t="e">
        <f>#REF!</f>
        <v>#REF!</v>
      </c>
      <c r="L47" s="224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42">
        <v>4</v>
      </c>
      <c r="F48" s="242"/>
      <c r="G48" s="242"/>
      <c r="H48" s="242"/>
      <c r="I48" s="242">
        <v>5</v>
      </c>
      <c r="J48" s="242"/>
      <c r="K48" s="242">
        <v>6</v>
      </c>
      <c r="L48" s="242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30" t="s">
        <v>128</v>
      </c>
      <c r="F49" s="230"/>
      <c r="G49" s="230"/>
      <c r="H49" s="230"/>
      <c r="I49" s="230">
        <v>0</v>
      </c>
      <c r="J49" s="230"/>
      <c r="K49" s="241">
        <v>6227.7510000000002</v>
      </c>
      <c r="L49" s="241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03" t="s">
        <v>180</v>
      </c>
      <c r="F50" s="204"/>
      <c r="G50" s="204"/>
      <c r="H50" s="205"/>
      <c r="I50" s="222">
        <v>0</v>
      </c>
      <c r="J50" s="223"/>
      <c r="K50" s="239">
        <v>2077.27</v>
      </c>
      <c r="L50" s="240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03" t="s">
        <v>183</v>
      </c>
      <c r="F51" s="204"/>
      <c r="G51" s="204"/>
      <c r="H51" s="205"/>
      <c r="I51" s="222">
        <v>0</v>
      </c>
      <c r="J51" s="223"/>
      <c r="K51" s="239">
        <v>3565.9580000000001</v>
      </c>
      <c r="L51" s="240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54" t="s">
        <v>127</v>
      </c>
      <c r="F52" s="254"/>
      <c r="G52" s="254"/>
      <c r="H52" s="254"/>
      <c r="I52" s="230">
        <v>0</v>
      </c>
      <c r="J52" s="230"/>
      <c r="K52" s="226">
        <v>3958.68858</v>
      </c>
      <c r="L52" s="226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27" t="s">
        <v>130</v>
      </c>
      <c r="F53" s="228"/>
      <c r="G53" s="228"/>
      <c r="H53" s="229"/>
      <c r="I53" s="222">
        <v>0</v>
      </c>
      <c r="J53" s="223"/>
      <c r="K53" s="239">
        <v>2060</v>
      </c>
      <c r="L53" s="240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27" t="s">
        <v>129</v>
      </c>
      <c r="F54" s="228"/>
      <c r="G54" s="228"/>
      <c r="H54" s="229"/>
      <c r="I54" s="222">
        <v>0</v>
      </c>
      <c r="J54" s="223"/>
      <c r="K54" s="262">
        <v>0.49835000000000002</v>
      </c>
      <c r="L54" s="263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27" t="s">
        <v>186</v>
      </c>
      <c r="F55" s="228"/>
      <c r="G55" s="228"/>
      <c r="H55" s="229"/>
      <c r="I55" s="222">
        <v>0</v>
      </c>
      <c r="J55" s="223"/>
      <c r="K55" s="239">
        <v>2547</v>
      </c>
      <c r="L55" s="240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27" t="s">
        <v>277</v>
      </c>
      <c r="F56" s="228"/>
      <c r="G56" s="228"/>
      <c r="H56" s="229"/>
      <c r="I56" s="222">
        <v>0</v>
      </c>
      <c r="J56" s="223"/>
      <c r="K56" s="239">
        <f>83306.25+7193.95-10722.27</f>
        <v>79777.929999999993</v>
      </c>
      <c r="L56" s="240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35" t="s">
        <v>72</v>
      </c>
      <c r="F57" s="236"/>
      <c r="G57" s="236"/>
      <c r="H57" s="237"/>
      <c r="I57" s="238">
        <f>SUM(I49:J52)</f>
        <v>0</v>
      </c>
      <c r="J57" s="238"/>
      <c r="K57" s="221">
        <f>SUM(K49:L56)</f>
        <v>100215.09593</v>
      </c>
      <c r="L57" s="221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25" t="s">
        <v>85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34" t="s">
        <v>58</v>
      </c>
      <c r="C61" s="234"/>
      <c r="D61" s="234"/>
      <c r="E61" s="234"/>
      <c r="F61" s="234"/>
      <c r="G61" s="185" t="s">
        <v>48</v>
      </c>
      <c r="H61" s="185"/>
      <c r="I61" s="185" t="s">
        <v>59</v>
      </c>
      <c r="J61" s="185"/>
      <c r="K61" s="185" t="s">
        <v>60</v>
      </c>
      <c r="L61" s="185"/>
      <c r="M61" s="116" t="s">
        <v>26</v>
      </c>
      <c r="N61" s="23"/>
      <c r="O61" s="23"/>
      <c r="P61" s="23"/>
    </row>
    <row r="62" spans="1:16" ht="17.25" customHeight="1">
      <c r="A62" s="23"/>
      <c r="B62" s="186">
        <v>1</v>
      </c>
      <c r="C62" s="186"/>
      <c r="D62" s="186"/>
      <c r="E62" s="186"/>
      <c r="F62" s="186"/>
      <c r="G62" s="207">
        <v>2</v>
      </c>
      <c r="H62" s="207"/>
      <c r="I62" s="207">
        <v>3</v>
      </c>
      <c r="J62" s="207"/>
      <c r="K62" s="207">
        <v>4</v>
      </c>
      <c r="L62" s="207"/>
      <c r="M62" s="117">
        <v>5</v>
      </c>
      <c r="N62" s="23"/>
      <c r="O62" s="23"/>
      <c r="P62" s="23"/>
    </row>
    <row r="63" spans="1:16" ht="17.25" customHeight="1">
      <c r="A63" s="23"/>
      <c r="B63" s="216"/>
      <c r="C63" s="216"/>
      <c r="D63" s="216"/>
      <c r="E63" s="216"/>
      <c r="F63" s="216"/>
      <c r="G63" s="217"/>
      <c r="H63" s="217"/>
      <c r="I63" s="217"/>
      <c r="J63" s="217"/>
      <c r="K63" s="209"/>
      <c r="L63" s="209"/>
      <c r="M63" s="118">
        <f>I63+K63</f>
        <v>0</v>
      </c>
      <c r="N63" s="23"/>
      <c r="O63" s="23"/>
      <c r="P63" s="23"/>
    </row>
    <row r="64" spans="1:16" ht="18.75">
      <c r="A64" s="23"/>
      <c r="B64" s="258" t="s">
        <v>83</v>
      </c>
      <c r="C64" s="259"/>
      <c r="D64" s="259"/>
      <c r="E64" s="259"/>
      <c r="F64" s="260"/>
      <c r="G64" s="261"/>
      <c r="H64" s="257"/>
      <c r="I64" s="256">
        <f>I63</f>
        <v>0</v>
      </c>
      <c r="J64" s="257"/>
      <c r="K64" s="256">
        <f>K63</f>
        <v>0</v>
      </c>
      <c r="L64" s="257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186" t="s">
        <v>61</v>
      </c>
      <c r="E67" s="186"/>
      <c r="F67" s="186"/>
      <c r="G67" s="186"/>
      <c r="H67" s="66" t="s">
        <v>30</v>
      </c>
      <c r="I67" s="186" t="s">
        <v>31</v>
      </c>
      <c r="J67" s="186"/>
      <c r="K67" s="186"/>
      <c r="L67" s="186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85">
        <v>3</v>
      </c>
      <c r="E68" s="185"/>
      <c r="F68" s="185"/>
      <c r="G68" s="185"/>
      <c r="H68" s="11">
        <v>4</v>
      </c>
      <c r="I68" s="218">
        <v>5</v>
      </c>
      <c r="J68" s="218"/>
      <c r="K68" s="218"/>
      <c r="L68" s="218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35" t="s">
        <v>131</v>
      </c>
      <c r="E69" s="236"/>
      <c r="F69" s="236"/>
      <c r="G69" s="237"/>
      <c r="H69" s="11"/>
      <c r="I69" s="190"/>
      <c r="J69" s="191"/>
      <c r="K69" s="191"/>
      <c r="L69" s="192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51" t="s">
        <v>34</v>
      </c>
      <c r="E70" s="252"/>
      <c r="F70" s="252"/>
      <c r="G70" s="253"/>
      <c r="H70" s="11"/>
      <c r="I70" s="190"/>
      <c r="J70" s="191"/>
      <c r="K70" s="191"/>
      <c r="L70" s="192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51" t="s">
        <v>273</v>
      </c>
      <c r="E71" s="252"/>
      <c r="F71" s="252"/>
      <c r="G71" s="253"/>
      <c r="H71" s="11" t="s">
        <v>18</v>
      </c>
      <c r="I71" s="190" t="s">
        <v>132</v>
      </c>
      <c r="J71" s="191"/>
      <c r="K71" s="191"/>
      <c r="L71" s="192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51" t="s">
        <v>37</v>
      </c>
      <c r="E72" s="252"/>
      <c r="F72" s="252"/>
      <c r="G72" s="253"/>
      <c r="H72" s="11"/>
      <c r="I72" s="190"/>
      <c r="J72" s="191"/>
      <c r="K72" s="191"/>
      <c r="L72" s="192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51" t="s">
        <v>133</v>
      </c>
      <c r="E73" s="252"/>
      <c r="F73" s="252"/>
      <c r="G73" s="253"/>
      <c r="H73" s="11" t="s">
        <v>35</v>
      </c>
      <c r="I73" s="190" t="s">
        <v>79</v>
      </c>
      <c r="J73" s="191"/>
      <c r="K73" s="191"/>
      <c r="L73" s="192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19" t="s">
        <v>39</v>
      </c>
      <c r="E74" s="219"/>
      <c r="F74" s="219"/>
      <c r="G74" s="219"/>
      <c r="H74" s="11"/>
      <c r="I74" s="218"/>
      <c r="J74" s="218"/>
      <c r="K74" s="218"/>
      <c r="L74" s="218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193" t="s">
        <v>89</v>
      </c>
      <c r="E75" s="194"/>
      <c r="F75" s="194"/>
      <c r="G75" s="195"/>
      <c r="H75" s="27" t="s">
        <v>18</v>
      </c>
      <c r="I75" s="203" t="s">
        <v>103</v>
      </c>
      <c r="J75" s="204"/>
      <c r="K75" s="204"/>
      <c r="L75" s="205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183" t="s">
        <v>41</v>
      </c>
      <c r="E76" s="183"/>
      <c r="F76" s="183"/>
      <c r="G76" s="183"/>
      <c r="H76" s="27"/>
      <c r="I76" s="209"/>
      <c r="J76" s="209"/>
      <c r="K76" s="209"/>
      <c r="L76" s="209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193" t="s">
        <v>187</v>
      </c>
      <c r="E77" s="194"/>
      <c r="F77" s="194"/>
      <c r="G77" s="195"/>
      <c r="H77" s="69" t="s">
        <v>42</v>
      </c>
      <c r="I77" s="187" t="s">
        <v>50</v>
      </c>
      <c r="J77" s="188"/>
      <c r="K77" s="188"/>
      <c r="L77" s="189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193" t="s">
        <v>189</v>
      </c>
      <c r="E78" s="194"/>
      <c r="F78" s="194"/>
      <c r="G78" s="195"/>
      <c r="H78" s="69" t="s">
        <v>42</v>
      </c>
      <c r="I78" s="187" t="s">
        <v>50</v>
      </c>
      <c r="J78" s="188"/>
      <c r="K78" s="188"/>
      <c r="L78" s="189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193" t="s">
        <v>191</v>
      </c>
      <c r="E79" s="194"/>
      <c r="F79" s="194"/>
      <c r="G79" s="195"/>
      <c r="H79" s="69" t="s">
        <v>42</v>
      </c>
      <c r="I79" s="187" t="s">
        <v>50</v>
      </c>
      <c r="J79" s="188"/>
      <c r="K79" s="188"/>
      <c r="L79" s="189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193" t="s">
        <v>193</v>
      </c>
      <c r="E80" s="194"/>
      <c r="F80" s="194"/>
      <c r="G80" s="195"/>
      <c r="H80" s="69" t="s">
        <v>42</v>
      </c>
      <c r="I80" s="187" t="s">
        <v>50</v>
      </c>
      <c r="J80" s="188"/>
      <c r="K80" s="188"/>
      <c r="L80" s="189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06" t="s">
        <v>134</v>
      </c>
      <c r="E81" s="206"/>
      <c r="F81" s="206"/>
      <c r="G81" s="206"/>
      <c r="H81" s="63"/>
      <c r="I81" s="185"/>
      <c r="J81" s="185"/>
      <c r="K81" s="185"/>
      <c r="L81" s="185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196" t="s">
        <v>34</v>
      </c>
      <c r="E82" s="196"/>
      <c r="F82" s="196"/>
      <c r="G82" s="196"/>
      <c r="H82" s="67"/>
      <c r="I82" s="208"/>
      <c r="J82" s="208"/>
      <c r="K82" s="208"/>
      <c r="L82" s="208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193" t="s">
        <v>274</v>
      </c>
      <c r="E83" s="194"/>
      <c r="F83" s="194"/>
      <c r="G83" s="195"/>
      <c r="H83" s="63" t="s">
        <v>18</v>
      </c>
      <c r="I83" s="190" t="s">
        <v>132</v>
      </c>
      <c r="J83" s="191"/>
      <c r="K83" s="191"/>
      <c r="L83" s="192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183" t="s">
        <v>37</v>
      </c>
      <c r="E84" s="183"/>
      <c r="F84" s="183"/>
      <c r="G84" s="183"/>
      <c r="H84" s="63"/>
      <c r="I84" s="185"/>
      <c r="J84" s="185"/>
      <c r="K84" s="185"/>
      <c r="L84" s="185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00" t="s">
        <v>133</v>
      </c>
      <c r="E85" s="201"/>
      <c r="F85" s="201"/>
      <c r="G85" s="202"/>
      <c r="H85" s="63" t="s">
        <v>35</v>
      </c>
      <c r="I85" s="190" t="s">
        <v>79</v>
      </c>
      <c r="J85" s="191"/>
      <c r="K85" s="191"/>
      <c r="L85" s="192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196" t="s">
        <v>39</v>
      </c>
      <c r="E86" s="196"/>
      <c r="F86" s="196"/>
      <c r="G86" s="196"/>
      <c r="H86" s="67"/>
      <c r="I86" s="185"/>
      <c r="J86" s="185"/>
      <c r="K86" s="185"/>
      <c r="L86" s="185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193" t="s">
        <v>135</v>
      </c>
      <c r="E87" s="194"/>
      <c r="F87" s="194"/>
      <c r="G87" s="195"/>
      <c r="H87" s="63" t="s">
        <v>18</v>
      </c>
      <c r="I87" s="203" t="s">
        <v>99</v>
      </c>
      <c r="J87" s="204"/>
      <c r="K87" s="204"/>
      <c r="L87" s="205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183" t="s">
        <v>41</v>
      </c>
      <c r="E88" s="183"/>
      <c r="F88" s="183"/>
      <c r="G88" s="183"/>
      <c r="H88" s="67"/>
      <c r="I88" s="185"/>
      <c r="J88" s="185"/>
      <c r="K88" s="185"/>
      <c r="L88" s="185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197" t="s">
        <v>136</v>
      </c>
      <c r="E89" s="198"/>
      <c r="F89" s="198"/>
      <c r="G89" s="199"/>
      <c r="H89" s="69" t="s">
        <v>42</v>
      </c>
      <c r="I89" s="187" t="s">
        <v>50</v>
      </c>
      <c r="J89" s="188"/>
      <c r="K89" s="188"/>
      <c r="L89" s="189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197" t="s">
        <v>195</v>
      </c>
      <c r="E90" s="198"/>
      <c r="F90" s="198"/>
      <c r="G90" s="199"/>
      <c r="H90" s="69" t="s">
        <v>42</v>
      </c>
      <c r="I90" s="187" t="s">
        <v>50</v>
      </c>
      <c r="J90" s="188"/>
      <c r="K90" s="188"/>
      <c r="L90" s="189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06" t="s">
        <v>197</v>
      </c>
      <c r="E91" s="206"/>
      <c r="F91" s="206"/>
      <c r="G91" s="206"/>
      <c r="H91" s="64"/>
      <c r="I91" s="185"/>
      <c r="J91" s="185"/>
      <c r="K91" s="185"/>
      <c r="L91" s="185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196" t="s">
        <v>34</v>
      </c>
      <c r="E92" s="196"/>
      <c r="F92" s="196"/>
      <c r="G92" s="196"/>
      <c r="H92" s="63"/>
      <c r="I92" s="185"/>
      <c r="J92" s="185"/>
      <c r="K92" s="185"/>
      <c r="L92" s="185"/>
      <c r="M92" s="67"/>
      <c r="N92" s="24"/>
      <c r="O92" s="23"/>
      <c r="P92" s="23"/>
      <c r="T92" s="211"/>
      <c r="U92" s="211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197" t="s">
        <v>275</v>
      </c>
      <c r="E93" s="198"/>
      <c r="F93" s="198"/>
      <c r="G93" s="199"/>
      <c r="H93" s="27" t="s">
        <v>18</v>
      </c>
      <c r="I93" s="190" t="s">
        <v>132</v>
      </c>
      <c r="J93" s="191"/>
      <c r="K93" s="191"/>
      <c r="L93" s="192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196" t="s">
        <v>37</v>
      </c>
      <c r="E94" s="196"/>
      <c r="F94" s="196"/>
      <c r="G94" s="196"/>
      <c r="H94" s="63"/>
      <c r="I94" s="185"/>
      <c r="J94" s="185"/>
      <c r="K94" s="185"/>
      <c r="L94" s="185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00" t="s">
        <v>133</v>
      </c>
      <c r="E95" s="201"/>
      <c r="F95" s="201"/>
      <c r="G95" s="202"/>
      <c r="H95" s="63" t="s">
        <v>35</v>
      </c>
      <c r="I95" s="190" t="s">
        <v>79</v>
      </c>
      <c r="J95" s="191"/>
      <c r="K95" s="191"/>
      <c r="L95" s="192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196" t="s">
        <v>39</v>
      </c>
      <c r="E96" s="196"/>
      <c r="F96" s="196"/>
      <c r="G96" s="196"/>
      <c r="H96" s="27"/>
      <c r="I96" s="185"/>
      <c r="J96" s="185"/>
      <c r="K96" s="185"/>
      <c r="L96" s="185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193" t="s">
        <v>199</v>
      </c>
      <c r="E97" s="194"/>
      <c r="F97" s="194"/>
      <c r="G97" s="195"/>
      <c r="H97" s="63" t="s">
        <v>18</v>
      </c>
      <c r="I97" s="203" t="s">
        <v>200</v>
      </c>
      <c r="J97" s="204"/>
      <c r="K97" s="204"/>
      <c r="L97" s="205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183" t="s">
        <v>41</v>
      </c>
      <c r="E98" s="183"/>
      <c r="F98" s="183"/>
      <c r="G98" s="183"/>
      <c r="H98" s="27"/>
      <c r="I98" s="209"/>
      <c r="J98" s="209"/>
      <c r="K98" s="209"/>
      <c r="L98" s="209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65" t="s">
        <v>201</v>
      </c>
      <c r="E99" s="265"/>
      <c r="F99" s="265"/>
      <c r="G99" s="265"/>
      <c r="H99" s="69" t="s">
        <v>42</v>
      </c>
      <c r="I99" s="187" t="s">
        <v>50</v>
      </c>
      <c r="J99" s="188"/>
      <c r="K99" s="188"/>
      <c r="L99" s="189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197" t="s">
        <v>203</v>
      </c>
      <c r="E100" s="198"/>
      <c r="F100" s="198"/>
      <c r="G100" s="199"/>
      <c r="H100" s="69" t="s">
        <v>42</v>
      </c>
      <c r="I100" s="187" t="s">
        <v>50</v>
      </c>
      <c r="J100" s="188"/>
      <c r="K100" s="188"/>
      <c r="L100" s="189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06" t="s">
        <v>142</v>
      </c>
      <c r="E101" s="206"/>
      <c r="F101" s="206"/>
      <c r="G101" s="206"/>
      <c r="H101" s="63"/>
      <c r="I101" s="185"/>
      <c r="J101" s="185"/>
      <c r="K101" s="185"/>
      <c r="L101" s="185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13" t="s">
        <v>34</v>
      </c>
      <c r="E102" s="213"/>
      <c r="F102" s="213"/>
      <c r="G102" s="213"/>
      <c r="H102" s="67"/>
      <c r="I102" s="208"/>
      <c r="J102" s="208"/>
      <c r="K102" s="208"/>
      <c r="L102" s="208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193" t="s">
        <v>143</v>
      </c>
      <c r="E103" s="194"/>
      <c r="F103" s="194"/>
      <c r="G103" s="195"/>
      <c r="H103" s="63" t="s">
        <v>18</v>
      </c>
      <c r="I103" s="190" t="s">
        <v>132</v>
      </c>
      <c r="J103" s="191"/>
      <c r="K103" s="191"/>
      <c r="L103" s="192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212" t="s">
        <v>37</v>
      </c>
      <c r="E104" s="212"/>
      <c r="F104" s="212"/>
      <c r="G104" s="212"/>
      <c r="H104" s="63"/>
      <c r="I104" s="185"/>
      <c r="J104" s="185"/>
      <c r="K104" s="185"/>
      <c r="L104" s="185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193" t="s">
        <v>133</v>
      </c>
      <c r="E105" s="194"/>
      <c r="F105" s="194"/>
      <c r="G105" s="195"/>
      <c r="H105" s="63" t="s">
        <v>35</v>
      </c>
      <c r="I105" s="186" t="s">
        <v>79</v>
      </c>
      <c r="J105" s="186"/>
      <c r="K105" s="186"/>
      <c r="L105" s="186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13" t="s">
        <v>39</v>
      </c>
      <c r="E106" s="213"/>
      <c r="F106" s="213"/>
      <c r="G106" s="213"/>
      <c r="H106" s="67"/>
      <c r="I106" s="185"/>
      <c r="J106" s="185"/>
      <c r="K106" s="185"/>
      <c r="L106" s="185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193" t="s">
        <v>144</v>
      </c>
      <c r="E107" s="194"/>
      <c r="F107" s="194"/>
      <c r="G107" s="195"/>
      <c r="H107" s="63" t="s">
        <v>18</v>
      </c>
      <c r="I107" s="203" t="s">
        <v>112</v>
      </c>
      <c r="J107" s="204"/>
      <c r="K107" s="204"/>
      <c r="L107" s="205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212" t="s">
        <v>41</v>
      </c>
      <c r="E108" s="212"/>
      <c r="F108" s="212"/>
      <c r="G108" s="212"/>
      <c r="H108" s="67"/>
      <c r="I108" s="185"/>
      <c r="J108" s="185"/>
      <c r="K108" s="185"/>
      <c r="L108" s="185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193" t="s">
        <v>145</v>
      </c>
      <c r="E109" s="194"/>
      <c r="F109" s="194"/>
      <c r="G109" s="195"/>
      <c r="H109" s="69" t="s">
        <v>42</v>
      </c>
      <c r="I109" s="207" t="s">
        <v>50</v>
      </c>
      <c r="J109" s="207"/>
      <c r="K109" s="207"/>
      <c r="L109" s="207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193" t="s">
        <v>147</v>
      </c>
      <c r="E110" s="214"/>
      <c r="F110" s="214"/>
      <c r="G110" s="215"/>
      <c r="H110" s="69" t="s">
        <v>42</v>
      </c>
      <c r="I110" s="207" t="s">
        <v>50</v>
      </c>
      <c r="J110" s="207"/>
      <c r="K110" s="207"/>
      <c r="L110" s="207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193" t="s">
        <v>149</v>
      </c>
      <c r="E111" s="194"/>
      <c r="F111" s="194"/>
      <c r="G111" s="195"/>
      <c r="H111" s="69" t="s">
        <v>42</v>
      </c>
      <c r="I111" s="207" t="s">
        <v>50</v>
      </c>
      <c r="J111" s="207"/>
      <c r="K111" s="207"/>
      <c r="L111" s="207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06" t="s">
        <v>205</v>
      </c>
      <c r="E112" s="206"/>
      <c r="F112" s="206"/>
      <c r="G112" s="206"/>
      <c r="H112" s="63"/>
      <c r="I112" s="185"/>
      <c r="J112" s="185"/>
      <c r="K112" s="185"/>
      <c r="L112" s="185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196" t="s">
        <v>34</v>
      </c>
      <c r="E113" s="196"/>
      <c r="F113" s="196"/>
      <c r="G113" s="196"/>
      <c r="H113" s="67"/>
      <c r="I113" s="208"/>
      <c r="J113" s="208"/>
      <c r="K113" s="208"/>
      <c r="L113" s="208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193" t="s">
        <v>274</v>
      </c>
      <c r="E114" s="194"/>
      <c r="F114" s="194"/>
      <c r="G114" s="195"/>
      <c r="H114" s="63" t="s">
        <v>18</v>
      </c>
      <c r="I114" s="190" t="s">
        <v>132</v>
      </c>
      <c r="J114" s="191"/>
      <c r="K114" s="191"/>
      <c r="L114" s="192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183" t="s">
        <v>37</v>
      </c>
      <c r="E115" s="183"/>
      <c r="F115" s="183"/>
      <c r="G115" s="183"/>
      <c r="H115" s="63"/>
      <c r="I115" s="185"/>
      <c r="J115" s="185"/>
      <c r="K115" s="185"/>
      <c r="L115" s="185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00" t="s">
        <v>133</v>
      </c>
      <c r="E116" s="201"/>
      <c r="F116" s="201"/>
      <c r="G116" s="202"/>
      <c r="H116" s="63" t="s">
        <v>35</v>
      </c>
      <c r="I116" s="190" t="s">
        <v>79</v>
      </c>
      <c r="J116" s="191"/>
      <c r="K116" s="191"/>
      <c r="L116" s="192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196" t="s">
        <v>39</v>
      </c>
      <c r="E117" s="196"/>
      <c r="F117" s="196"/>
      <c r="G117" s="196"/>
      <c r="H117" s="67"/>
      <c r="I117" s="185"/>
      <c r="J117" s="185"/>
      <c r="K117" s="185"/>
      <c r="L117" s="185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193" t="s">
        <v>135</v>
      </c>
      <c r="E118" s="194"/>
      <c r="F118" s="194"/>
      <c r="G118" s="195"/>
      <c r="H118" s="63" t="s">
        <v>18</v>
      </c>
      <c r="I118" s="203" t="s">
        <v>212</v>
      </c>
      <c r="J118" s="204"/>
      <c r="K118" s="204"/>
      <c r="L118" s="205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183" t="s">
        <v>41</v>
      </c>
      <c r="E119" s="183"/>
      <c r="F119" s="183"/>
      <c r="G119" s="183"/>
      <c r="H119" s="67"/>
      <c r="I119" s="185"/>
      <c r="J119" s="185"/>
      <c r="K119" s="185"/>
      <c r="L119" s="185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00" t="s">
        <v>136</v>
      </c>
      <c r="E120" s="201"/>
      <c r="F120" s="201"/>
      <c r="G120" s="202"/>
      <c r="H120" s="69" t="s">
        <v>42</v>
      </c>
      <c r="I120" s="187" t="s">
        <v>50</v>
      </c>
      <c r="J120" s="188"/>
      <c r="K120" s="188"/>
      <c r="L120" s="189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06" t="s">
        <v>215</v>
      </c>
      <c r="E121" s="206"/>
      <c r="F121" s="206"/>
      <c r="G121" s="206"/>
      <c r="H121" s="64"/>
      <c r="I121" s="185"/>
      <c r="J121" s="185"/>
      <c r="K121" s="185"/>
      <c r="L121" s="185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196" t="s">
        <v>34</v>
      </c>
      <c r="E122" s="196"/>
      <c r="F122" s="196"/>
      <c r="G122" s="196"/>
      <c r="H122" s="63"/>
      <c r="I122" s="185"/>
      <c r="J122" s="185"/>
      <c r="K122" s="185"/>
      <c r="L122" s="185"/>
      <c r="M122" s="67"/>
      <c r="N122" s="24"/>
      <c r="O122" s="23"/>
      <c r="P122" s="23"/>
      <c r="T122" s="211"/>
      <c r="U122" s="211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197" t="s">
        <v>138</v>
      </c>
      <c r="E123" s="198"/>
      <c r="F123" s="198"/>
      <c r="G123" s="199"/>
      <c r="H123" s="27" t="s">
        <v>18</v>
      </c>
      <c r="I123" s="190" t="s">
        <v>132</v>
      </c>
      <c r="J123" s="191"/>
      <c r="K123" s="191"/>
      <c r="L123" s="192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196" t="s">
        <v>37</v>
      </c>
      <c r="E124" s="196"/>
      <c r="F124" s="196"/>
      <c r="G124" s="196"/>
      <c r="H124" s="63"/>
      <c r="I124" s="185"/>
      <c r="J124" s="185"/>
      <c r="K124" s="185"/>
      <c r="L124" s="185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193" t="s">
        <v>139</v>
      </c>
      <c r="E125" s="194"/>
      <c r="F125" s="194"/>
      <c r="G125" s="195"/>
      <c r="H125" s="66" t="s">
        <v>140</v>
      </c>
      <c r="I125" s="186" t="s">
        <v>79</v>
      </c>
      <c r="J125" s="186"/>
      <c r="K125" s="186"/>
      <c r="L125" s="186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196" t="s">
        <v>39</v>
      </c>
      <c r="E126" s="196"/>
      <c r="F126" s="196"/>
      <c r="G126" s="196"/>
      <c r="H126" s="27"/>
      <c r="I126" s="185"/>
      <c r="J126" s="185"/>
      <c r="K126" s="185"/>
      <c r="L126" s="185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193" t="s">
        <v>141</v>
      </c>
      <c r="E127" s="194"/>
      <c r="F127" s="194"/>
      <c r="G127" s="195"/>
      <c r="H127" s="66" t="s">
        <v>18</v>
      </c>
      <c r="I127" s="186" t="s">
        <v>222</v>
      </c>
      <c r="J127" s="186"/>
      <c r="K127" s="186"/>
      <c r="L127" s="186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183" t="s">
        <v>41</v>
      </c>
      <c r="E128" s="183"/>
      <c r="F128" s="183"/>
      <c r="G128" s="183"/>
      <c r="H128" s="27"/>
      <c r="I128" s="209"/>
      <c r="J128" s="209"/>
      <c r="K128" s="209"/>
      <c r="L128" s="209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10" t="s">
        <v>225</v>
      </c>
      <c r="E129" s="210"/>
      <c r="F129" s="210"/>
      <c r="G129" s="210"/>
      <c r="H129" s="69" t="s">
        <v>42</v>
      </c>
      <c r="I129" s="207" t="s">
        <v>50</v>
      </c>
      <c r="J129" s="207"/>
      <c r="K129" s="207"/>
      <c r="L129" s="207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06" t="s">
        <v>247</v>
      </c>
      <c r="E130" s="206"/>
      <c r="F130" s="206"/>
      <c r="G130" s="206"/>
      <c r="H130" s="63"/>
      <c r="I130" s="185"/>
      <c r="J130" s="185"/>
      <c r="K130" s="185"/>
      <c r="L130" s="185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196" t="s">
        <v>34</v>
      </c>
      <c r="E131" s="196"/>
      <c r="F131" s="196"/>
      <c r="G131" s="196"/>
      <c r="H131" s="67"/>
      <c r="I131" s="208"/>
      <c r="J131" s="208"/>
      <c r="K131" s="208"/>
      <c r="L131" s="208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193" t="s">
        <v>248</v>
      </c>
      <c r="E132" s="194"/>
      <c r="F132" s="194"/>
      <c r="G132" s="195"/>
      <c r="H132" s="63" t="s">
        <v>18</v>
      </c>
      <c r="I132" s="190" t="s">
        <v>132</v>
      </c>
      <c r="J132" s="191"/>
      <c r="K132" s="191"/>
      <c r="L132" s="192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183" t="s">
        <v>37</v>
      </c>
      <c r="E133" s="183"/>
      <c r="F133" s="183"/>
      <c r="G133" s="183"/>
      <c r="H133" s="63"/>
      <c r="I133" s="185"/>
      <c r="J133" s="185"/>
      <c r="K133" s="185"/>
      <c r="L133" s="185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00" t="s">
        <v>249</v>
      </c>
      <c r="E134" s="201"/>
      <c r="F134" s="201"/>
      <c r="G134" s="202"/>
      <c r="H134" s="63" t="s">
        <v>35</v>
      </c>
      <c r="I134" s="190" t="s">
        <v>79</v>
      </c>
      <c r="J134" s="191"/>
      <c r="K134" s="191"/>
      <c r="L134" s="192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196" t="s">
        <v>39</v>
      </c>
      <c r="E135" s="196"/>
      <c r="F135" s="196"/>
      <c r="G135" s="196"/>
      <c r="H135" s="67"/>
      <c r="I135" s="185"/>
      <c r="J135" s="185"/>
      <c r="K135" s="185"/>
      <c r="L135" s="185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193" t="s">
        <v>250</v>
      </c>
      <c r="E136" s="194"/>
      <c r="F136" s="194"/>
      <c r="G136" s="195"/>
      <c r="H136" s="63" t="s">
        <v>18</v>
      </c>
      <c r="I136" s="203" t="s">
        <v>259</v>
      </c>
      <c r="J136" s="204"/>
      <c r="K136" s="204"/>
      <c r="L136" s="205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183" t="s">
        <v>41</v>
      </c>
      <c r="E137" s="183"/>
      <c r="F137" s="183"/>
      <c r="G137" s="183"/>
      <c r="H137" s="67"/>
      <c r="I137" s="185"/>
      <c r="J137" s="185"/>
      <c r="K137" s="185"/>
      <c r="L137" s="185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00" t="s">
        <v>260</v>
      </c>
      <c r="E138" s="201"/>
      <c r="F138" s="201"/>
      <c r="G138" s="202"/>
      <c r="H138" s="69" t="s">
        <v>42</v>
      </c>
      <c r="I138" s="187" t="s">
        <v>50</v>
      </c>
      <c r="J138" s="188"/>
      <c r="K138" s="188"/>
      <c r="L138" s="189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06" t="s">
        <v>278</v>
      </c>
      <c r="E139" s="206"/>
      <c r="F139" s="206"/>
      <c r="G139" s="206"/>
      <c r="H139" s="64"/>
      <c r="I139" s="185"/>
      <c r="J139" s="185"/>
      <c r="K139" s="185"/>
      <c r="L139" s="185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196" t="s">
        <v>34</v>
      </c>
      <c r="E140" s="196"/>
      <c r="F140" s="196"/>
      <c r="G140" s="196"/>
      <c r="H140" s="63"/>
      <c r="I140" s="185"/>
      <c r="J140" s="185"/>
      <c r="K140" s="185"/>
      <c r="L140" s="185"/>
      <c r="M140" s="67"/>
      <c r="N140" s="24"/>
      <c r="O140" s="23"/>
      <c r="P140" s="23"/>
      <c r="T140" s="211"/>
      <c r="U140" s="211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197" t="s">
        <v>274</v>
      </c>
      <c r="E141" s="198"/>
      <c r="F141" s="198"/>
      <c r="G141" s="199"/>
      <c r="H141" s="27" t="s">
        <v>18</v>
      </c>
      <c r="I141" s="190" t="s">
        <v>132</v>
      </c>
      <c r="J141" s="191"/>
      <c r="K141" s="191"/>
      <c r="L141" s="192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196" t="s">
        <v>37</v>
      </c>
      <c r="E142" s="196"/>
      <c r="F142" s="196"/>
      <c r="G142" s="196"/>
      <c r="H142" s="63"/>
      <c r="I142" s="185"/>
      <c r="J142" s="185"/>
      <c r="K142" s="185"/>
      <c r="L142" s="185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193" t="s">
        <v>133</v>
      </c>
      <c r="E143" s="194"/>
      <c r="F143" s="194"/>
      <c r="G143" s="195"/>
      <c r="H143" s="66" t="s">
        <v>35</v>
      </c>
      <c r="I143" s="186" t="s">
        <v>79</v>
      </c>
      <c r="J143" s="186"/>
      <c r="K143" s="186"/>
      <c r="L143" s="186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196" t="s">
        <v>39</v>
      </c>
      <c r="E144" s="196"/>
      <c r="F144" s="196"/>
      <c r="G144" s="196"/>
      <c r="H144" s="27"/>
      <c r="I144" s="185"/>
      <c r="J144" s="185"/>
      <c r="K144" s="185"/>
      <c r="L144" s="185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193" t="s">
        <v>135</v>
      </c>
      <c r="E145" s="194"/>
      <c r="F145" s="194"/>
      <c r="G145" s="195"/>
      <c r="H145" s="66" t="s">
        <v>18</v>
      </c>
      <c r="I145" s="186" t="s">
        <v>262</v>
      </c>
      <c r="J145" s="186"/>
      <c r="K145" s="186"/>
      <c r="L145" s="186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183" t="s">
        <v>41</v>
      </c>
      <c r="E146" s="183"/>
      <c r="F146" s="183"/>
      <c r="G146" s="183"/>
      <c r="H146" s="27"/>
      <c r="I146" s="209"/>
      <c r="J146" s="209"/>
      <c r="K146" s="209"/>
      <c r="L146" s="209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10" t="s">
        <v>263</v>
      </c>
      <c r="E147" s="210"/>
      <c r="F147" s="210"/>
      <c r="G147" s="210"/>
      <c r="H147" s="69" t="s">
        <v>42</v>
      </c>
      <c r="I147" s="207" t="s">
        <v>50</v>
      </c>
      <c r="J147" s="207"/>
      <c r="K147" s="207"/>
      <c r="L147" s="207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186" t="s">
        <v>64</v>
      </c>
      <c r="B150" s="186" t="s">
        <v>65</v>
      </c>
      <c r="C150" s="186"/>
      <c r="D150" s="186" t="s">
        <v>48</v>
      </c>
      <c r="E150" s="186" t="s">
        <v>66</v>
      </c>
      <c r="F150" s="186"/>
      <c r="G150" s="186"/>
      <c r="H150" s="186" t="s">
        <v>67</v>
      </c>
      <c r="I150" s="186"/>
      <c r="J150" s="186"/>
      <c r="K150" s="186" t="s">
        <v>68</v>
      </c>
      <c r="L150" s="186"/>
      <c r="M150" s="186"/>
      <c r="N150" s="186" t="s">
        <v>69</v>
      </c>
      <c r="O150" s="23"/>
      <c r="P150" s="52"/>
    </row>
    <row r="151" spans="1:16" ht="33" customHeight="1">
      <c r="A151" s="186"/>
      <c r="B151" s="186"/>
      <c r="C151" s="186"/>
      <c r="D151" s="186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186"/>
      <c r="O151" s="23"/>
      <c r="P151" s="52"/>
    </row>
    <row r="152" spans="1:16" ht="18.75">
      <c r="A152" s="63">
        <v>1</v>
      </c>
      <c r="B152" s="185">
        <v>2</v>
      </c>
      <c r="C152" s="185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79" t="s">
        <v>150</v>
      </c>
      <c r="C153" s="179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79" t="s">
        <v>71</v>
      </c>
      <c r="C154" s="179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182" t="s">
        <v>169</v>
      </c>
      <c r="C155" s="182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79" t="s">
        <v>71</v>
      </c>
      <c r="C156" s="179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182" t="s">
        <v>171</v>
      </c>
      <c r="C157" s="182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79" t="s">
        <v>71</v>
      </c>
      <c r="C158" s="179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180" t="s">
        <v>162</v>
      </c>
      <c r="C159" s="181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79" t="s">
        <v>71</v>
      </c>
      <c r="C160" s="179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177" t="s">
        <v>226</v>
      </c>
      <c r="C161" s="178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79" t="s">
        <v>71</v>
      </c>
      <c r="C162" s="179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182" t="s">
        <v>173</v>
      </c>
      <c r="C163" s="182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79" t="s">
        <v>71</v>
      </c>
      <c r="C164" s="179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180" t="s">
        <v>161</v>
      </c>
      <c r="C165" s="181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80" t="s">
        <v>71</v>
      </c>
      <c r="C166" s="181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182" t="s">
        <v>166</v>
      </c>
      <c r="C167" s="182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79" t="s">
        <v>71</v>
      </c>
      <c r="C168" s="179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179" t="s">
        <v>155</v>
      </c>
      <c r="C169" s="179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80" t="s">
        <v>71</v>
      </c>
      <c r="C170" s="181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180" t="s">
        <v>71</v>
      </c>
      <c r="C171" s="181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180" t="s">
        <v>157</v>
      </c>
      <c r="C172" s="181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80" t="s">
        <v>71</v>
      </c>
      <c r="C173" s="181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180" t="s">
        <v>71</v>
      </c>
      <c r="C174" s="181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180" t="s">
        <v>159</v>
      </c>
      <c r="C175" s="181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80" t="s">
        <v>71</v>
      </c>
      <c r="C176" s="181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180" t="s">
        <v>71</v>
      </c>
      <c r="C177" s="181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177" t="s">
        <v>226</v>
      </c>
      <c r="C178" s="178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79" t="s">
        <v>71</v>
      </c>
      <c r="C179" s="179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180" t="s">
        <v>71</v>
      </c>
      <c r="C180" s="181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179" t="s">
        <v>153</v>
      </c>
      <c r="C181" s="179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79" t="s">
        <v>71</v>
      </c>
      <c r="C182" s="179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179" t="s">
        <v>71</v>
      </c>
      <c r="C183" s="179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74" t="s">
        <v>229</v>
      </c>
      <c r="C184" s="175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72" t="s">
        <v>71</v>
      </c>
      <c r="C185" s="173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72" t="s">
        <v>71</v>
      </c>
      <c r="C186" s="173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74" t="s">
        <v>230</v>
      </c>
      <c r="C187" s="175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72" t="s">
        <v>71</v>
      </c>
      <c r="C188" s="173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72" t="s">
        <v>71</v>
      </c>
      <c r="C189" s="173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74" t="s">
        <v>231</v>
      </c>
      <c r="C190" s="175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72" t="s">
        <v>71</v>
      </c>
      <c r="C191" s="173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74" t="s">
        <v>232</v>
      </c>
      <c r="C192" s="175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72" t="s">
        <v>71</v>
      </c>
      <c r="C193" s="173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72" t="s">
        <v>71</v>
      </c>
      <c r="C194" s="173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74" t="s">
        <v>233</v>
      </c>
      <c r="C195" s="175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76" t="s">
        <v>71</v>
      </c>
      <c r="C196" s="176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74" t="s">
        <v>234</v>
      </c>
      <c r="C197" s="175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76" t="s">
        <v>71</v>
      </c>
      <c r="C198" s="176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76" t="s">
        <v>71</v>
      </c>
      <c r="C199" s="176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74" t="s">
        <v>235</v>
      </c>
      <c r="C200" s="175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76" t="s">
        <v>71</v>
      </c>
      <c r="C201" s="176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76" t="s">
        <v>71</v>
      </c>
      <c r="C202" s="176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74" t="s">
        <v>236</v>
      </c>
      <c r="C203" s="175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76" t="s">
        <v>71</v>
      </c>
      <c r="C204" s="176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76" t="s">
        <v>71</v>
      </c>
      <c r="C205" s="176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74" t="s">
        <v>237</v>
      </c>
      <c r="C206" s="175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72" t="s">
        <v>71</v>
      </c>
      <c r="C207" s="173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74" t="s">
        <v>238</v>
      </c>
      <c r="C208" s="175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72" t="s">
        <v>71</v>
      </c>
      <c r="C209" s="173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184" t="s">
        <v>239</v>
      </c>
      <c r="C210" s="184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72" t="s">
        <v>71</v>
      </c>
      <c r="C211" s="173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72" t="s">
        <v>71</v>
      </c>
      <c r="C212" s="173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184" t="s">
        <v>240</v>
      </c>
      <c r="C213" s="184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72" t="s">
        <v>71</v>
      </c>
      <c r="C214" s="173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72" t="s">
        <v>71</v>
      </c>
      <c r="C215" s="173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184" t="s">
        <v>241</v>
      </c>
      <c r="C216" s="184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72" t="s">
        <v>71</v>
      </c>
      <c r="C217" s="173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72" t="s">
        <v>71</v>
      </c>
      <c r="C218" s="173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184" t="s">
        <v>242</v>
      </c>
      <c r="C219" s="184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72" t="s">
        <v>71</v>
      </c>
      <c r="C220" s="173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72" t="s">
        <v>71</v>
      </c>
      <c r="C221" s="173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184" t="s">
        <v>243</v>
      </c>
      <c r="C222" s="184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72" t="s">
        <v>71</v>
      </c>
      <c r="C223" s="173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184" t="s">
        <v>244</v>
      </c>
      <c r="C224" s="184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72" t="s">
        <v>71</v>
      </c>
      <c r="C225" s="173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72" t="s">
        <v>71</v>
      </c>
      <c r="C226" s="173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184" t="s">
        <v>245</v>
      </c>
      <c r="C227" s="184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72" t="s">
        <v>71</v>
      </c>
      <c r="C228" s="173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72" t="s">
        <v>71</v>
      </c>
      <c r="C229" s="173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184" t="s">
        <v>246</v>
      </c>
      <c r="C230" s="184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72" t="s">
        <v>71</v>
      </c>
      <c r="C231" s="173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72" t="s">
        <v>71</v>
      </c>
      <c r="C232" s="173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266" t="s">
        <v>174</v>
      </c>
      <c r="B234" s="266"/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P234" s="52"/>
    </row>
    <row r="235" spans="1:16" ht="22.5" customHeight="1">
      <c r="A235" s="266" t="s">
        <v>175</v>
      </c>
      <c r="B235" s="266"/>
      <c r="C235" s="266"/>
      <c r="D235" s="266"/>
      <c r="E235" s="266"/>
      <c r="F235" s="266"/>
      <c r="G235" s="266"/>
      <c r="H235" s="266"/>
      <c r="I235" s="266"/>
      <c r="J235" s="266"/>
      <c r="K235" s="266"/>
      <c r="L235" s="266"/>
      <c r="M235" s="266"/>
      <c r="N235" s="266"/>
      <c r="P235" s="52"/>
    </row>
    <row r="236" spans="1:16" ht="22.5" customHeight="1">
      <c r="A236" s="266" t="s">
        <v>176</v>
      </c>
      <c r="B236" s="266"/>
      <c r="C236" s="266"/>
      <c r="D236" s="266"/>
      <c r="E236" s="266"/>
      <c r="F236" s="266"/>
      <c r="G236" s="266"/>
      <c r="H236" s="266"/>
      <c r="I236" s="266"/>
      <c r="J236" s="266"/>
      <c r="K236" s="266"/>
      <c r="L236" s="266"/>
      <c r="M236" s="266"/>
      <c r="N236" s="266"/>
      <c r="P236" s="52"/>
    </row>
    <row r="237" spans="1:16" ht="47.25" customHeight="1">
      <c r="A237" s="268" t="s">
        <v>177</v>
      </c>
      <c r="B237" s="268"/>
      <c r="C237" s="268"/>
      <c r="D237" s="268"/>
      <c r="E237" s="268"/>
      <c r="F237" s="268"/>
      <c r="G237" s="268"/>
      <c r="H237" s="268"/>
      <c r="I237" s="268"/>
      <c r="J237" s="268"/>
      <c r="K237" s="268"/>
      <c r="L237" s="268"/>
      <c r="M237" s="268"/>
      <c r="N237" s="268"/>
      <c r="P237" s="52"/>
    </row>
    <row r="238" spans="1:16" ht="38.25" customHeight="1">
      <c r="A238" s="266" t="s">
        <v>46</v>
      </c>
      <c r="B238" s="266"/>
      <c r="C238" s="266"/>
      <c r="D238" s="266"/>
      <c r="E238" s="266"/>
      <c r="F238" s="266"/>
      <c r="G238" s="266"/>
      <c r="H238" s="266"/>
      <c r="I238" s="266"/>
      <c r="J238" s="266"/>
      <c r="K238" s="266"/>
      <c r="L238" s="266"/>
      <c r="M238" s="266"/>
      <c r="N238" s="266"/>
      <c r="P238" s="52"/>
    </row>
    <row r="239" spans="1:16" ht="63.75" customHeight="1">
      <c r="A239" s="267" t="s">
        <v>178</v>
      </c>
      <c r="B239" s="267"/>
      <c r="C239" s="267"/>
      <c r="D239" s="267"/>
      <c r="E239" s="267"/>
      <c r="F239" s="267"/>
      <c r="G239" s="267"/>
      <c r="H239" s="267"/>
      <c r="I239" s="267"/>
      <c r="J239" s="267"/>
      <c r="K239" s="267"/>
      <c r="L239" s="267"/>
      <c r="M239" s="267"/>
      <c r="N239" s="267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81" t="s">
        <v>165</v>
      </c>
      <c r="I3" s="281"/>
      <c r="J3" s="281"/>
      <c r="K3" s="281"/>
      <c r="L3" s="281"/>
      <c r="M3" s="281"/>
      <c r="N3" s="281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47" t="s">
        <v>51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3"/>
    </row>
    <row r="14" spans="1:15" ht="25.5">
      <c r="A14" s="247" t="s">
        <v>86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3"/>
    </row>
    <row r="15" spans="1:15" ht="8.25" hidden="1" customHeight="1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44" t="s">
        <v>12</v>
      </c>
      <c r="C18" s="244"/>
      <c r="D18" s="245" t="s">
        <v>122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44" t="s">
        <v>12</v>
      </c>
      <c r="C20" s="244"/>
      <c r="D20" s="245" t="s">
        <v>123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44" t="s">
        <v>12</v>
      </c>
      <c r="C22" s="244"/>
      <c r="D22" s="89" t="s">
        <v>14</v>
      </c>
      <c r="E22" s="87"/>
      <c r="F22" s="246" t="s">
        <v>15</v>
      </c>
      <c r="G22" s="246"/>
      <c r="H22" s="246"/>
      <c r="I22" s="246"/>
      <c r="J22" s="246"/>
      <c r="K22" s="246"/>
      <c r="L22" s="246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48" t="s">
        <v>81</v>
      </c>
      <c r="C26" s="248"/>
      <c r="D26" s="248"/>
      <c r="E26" s="248"/>
      <c r="F26" s="248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64" t="s">
        <v>284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3"/>
      <c r="O27" s="3"/>
      <c r="P27" s="23"/>
    </row>
    <row r="28" spans="1:16" ht="19.5" hidden="1">
      <c r="A28" s="96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3"/>
    </row>
    <row r="32" spans="1:16" s="102" customFormat="1" ht="45.75" customHeight="1">
      <c r="A32" s="99" t="s">
        <v>20</v>
      </c>
      <c r="B32" s="250" t="s">
        <v>285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186" t="s">
        <v>49</v>
      </c>
      <c r="F35" s="186"/>
      <c r="G35" s="186"/>
      <c r="H35" s="186"/>
      <c r="I35" s="186"/>
      <c r="J35" s="186"/>
      <c r="K35" s="186"/>
      <c r="L35" s="186"/>
      <c r="M35" s="186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186" t="s">
        <v>287</v>
      </c>
      <c r="F36" s="186"/>
      <c r="G36" s="186"/>
      <c r="H36" s="186"/>
      <c r="I36" s="186"/>
      <c r="J36" s="186"/>
      <c r="K36" s="186"/>
      <c r="L36" s="186"/>
      <c r="M36" s="186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186" t="s">
        <v>288</v>
      </c>
      <c r="F37" s="186"/>
      <c r="G37" s="186"/>
      <c r="H37" s="186"/>
      <c r="I37" s="186"/>
      <c r="J37" s="186"/>
      <c r="K37" s="186"/>
      <c r="L37" s="186"/>
      <c r="M37" s="186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186" t="s">
        <v>289</v>
      </c>
      <c r="F38" s="186"/>
      <c r="G38" s="186"/>
      <c r="H38" s="186"/>
      <c r="I38" s="186"/>
      <c r="J38" s="186"/>
      <c r="K38" s="186"/>
      <c r="L38" s="186"/>
      <c r="M38" s="186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25" t="s">
        <v>56</v>
      </c>
      <c r="C40" s="225"/>
      <c r="D40" s="225"/>
      <c r="E40" s="225"/>
      <c r="F40" s="225"/>
      <c r="G40" s="225"/>
      <c r="H40" s="225"/>
      <c r="I40" s="225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186" t="s">
        <v>57</v>
      </c>
      <c r="F42" s="186"/>
      <c r="G42" s="186"/>
      <c r="H42" s="186"/>
      <c r="I42" s="186" t="s">
        <v>24</v>
      </c>
      <c r="J42" s="186"/>
      <c r="K42" s="186" t="s">
        <v>25</v>
      </c>
      <c r="L42" s="186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42">
        <v>4</v>
      </c>
      <c r="F43" s="242"/>
      <c r="G43" s="242"/>
      <c r="H43" s="242"/>
      <c r="I43" s="242">
        <v>5</v>
      </c>
      <c r="J43" s="242"/>
      <c r="K43" s="242">
        <v>6</v>
      </c>
      <c r="L43" s="242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282" t="s">
        <v>287</v>
      </c>
      <c r="F44" s="282"/>
      <c r="G44" s="282"/>
      <c r="H44" s="282"/>
      <c r="I44" s="230"/>
      <c r="J44" s="230"/>
      <c r="K44" s="283"/>
      <c r="L44" s="283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93" t="s">
        <v>290</v>
      </c>
      <c r="F45" s="194"/>
      <c r="G45" s="194"/>
      <c r="H45" s="195"/>
      <c r="I45" s="222"/>
      <c r="J45" s="223"/>
      <c r="K45" s="274"/>
      <c r="L45" s="275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93" t="s">
        <v>291</v>
      </c>
      <c r="F46" s="194"/>
      <c r="G46" s="194"/>
      <c r="H46" s="195"/>
      <c r="I46" s="222"/>
      <c r="J46" s="223"/>
      <c r="K46" s="274">
        <v>12598</v>
      </c>
      <c r="L46" s="275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93" t="s">
        <v>292</v>
      </c>
      <c r="F47" s="194"/>
      <c r="G47" s="194"/>
      <c r="H47" s="195"/>
      <c r="I47" s="222"/>
      <c r="J47" s="223"/>
      <c r="K47" s="274"/>
      <c r="L47" s="275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93" t="s">
        <v>293</v>
      </c>
      <c r="F48" s="194"/>
      <c r="G48" s="194"/>
      <c r="H48" s="195"/>
      <c r="I48" s="222"/>
      <c r="J48" s="223"/>
      <c r="K48" s="274">
        <v>237137.6</v>
      </c>
      <c r="L48" s="275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93" t="s">
        <v>294</v>
      </c>
      <c r="F49" s="194"/>
      <c r="G49" s="194"/>
      <c r="H49" s="195"/>
      <c r="I49" s="222"/>
      <c r="J49" s="223"/>
      <c r="K49" s="274"/>
      <c r="L49" s="275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69" t="s">
        <v>295</v>
      </c>
      <c r="F50" s="270"/>
      <c r="G50" s="270"/>
      <c r="H50" s="271"/>
      <c r="I50" s="222"/>
      <c r="J50" s="223"/>
      <c r="K50" s="274">
        <v>1672.5</v>
      </c>
      <c r="L50" s="275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93" t="s">
        <v>296</v>
      </c>
      <c r="F51" s="194"/>
      <c r="G51" s="194"/>
      <c r="H51" s="195"/>
      <c r="I51" s="222"/>
      <c r="J51" s="223"/>
      <c r="K51" s="274"/>
      <c r="L51" s="275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69" t="s">
        <v>297</v>
      </c>
      <c r="F52" s="270"/>
      <c r="G52" s="270"/>
      <c r="H52" s="271"/>
      <c r="I52" s="222"/>
      <c r="J52" s="223"/>
      <c r="K52" s="274">
        <v>528</v>
      </c>
      <c r="L52" s="275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93" t="s">
        <v>298</v>
      </c>
      <c r="F53" s="194"/>
      <c r="G53" s="194"/>
      <c r="H53" s="195"/>
      <c r="I53" s="222"/>
      <c r="J53" s="223"/>
      <c r="K53" s="274"/>
      <c r="L53" s="275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69" t="s">
        <v>299</v>
      </c>
      <c r="F54" s="270"/>
      <c r="G54" s="270"/>
      <c r="H54" s="271"/>
      <c r="I54" s="222"/>
      <c r="J54" s="223"/>
      <c r="K54" s="274">
        <v>644</v>
      </c>
      <c r="L54" s="275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93" t="s">
        <v>300</v>
      </c>
      <c r="F55" s="194"/>
      <c r="G55" s="194"/>
      <c r="H55" s="195"/>
      <c r="I55" s="222"/>
      <c r="J55" s="223"/>
      <c r="K55" s="274"/>
      <c r="L55" s="275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69" t="s">
        <v>301</v>
      </c>
      <c r="F56" s="270"/>
      <c r="G56" s="270"/>
      <c r="H56" s="271"/>
      <c r="I56" s="222"/>
      <c r="J56" s="223"/>
      <c r="K56" s="274">
        <v>150030.89000000001</v>
      </c>
      <c r="L56" s="275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93" t="s">
        <v>303</v>
      </c>
      <c r="F57" s="194"/>
      <c r="G57" s="194"/>
      <c r="H57" s="195"/>
      <c r="I57" s="222"/>
      <c r="J57" s="223"/>
      <c r="K57" s="274"/>
      <c r="L57" s="275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69" t="s">
        <v>336</v>
      </c>
      <c r="F58" s="270"/>
      <c r="G58" s="270"/>
      <c r="H58" s="271"/>
      <c r="I58" s="222"/>
      <c r="J58" s="223"/>
      <c r="K58" s="274">
        <v>168.41</v>
      </c>
      <c r="L58" s="275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69" t="s">
        <v>322</v>
      </c>
      <c r="F59" s="270"/>
      <c r="G59" s="270"/>
      <c r="H59" s="271"/>
      <c r="I59" s="222"/>
      <c r="J59" s="223"/>
      <c r="K59" s="274"/>
      <c r="L59" s="275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93" t="s">
        <v>290</v>
      </c>
      <c r="F60" s="194"/>
      <c r="G60" s="194"/>
      <c r="H60" s="195"/>
      <c r="I60" s="222"/>
      <c r="J60" s="223"/>
      <c r="K60" s="274"/>
      <c r="L60" s="275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69" t="s">
        <v>295</v>
      </c>
      <c r="F61" s="270"/>
      <c r="G61" s="270"/>
      <c r="H61" s="271"/>
      <c r="I61" s="239">
        <v>21.991</v>
      </c>
      <c r="J61" s="240"/>
      <c r="K61" s="274"/>
      <c r="L61" s="275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93" t="s">
        <v>292</v>
      </c>
      <c r="F62" s="194"/>
      <c r="G62" s="194"/>
      <c r="H62" s="195"/>
      <c r="I62" s="222"/>
      <c r="J62" s="223"/>
      <c r="K62" s="274"/>
      <c r="L62" s="275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93" t="s">
        <v>293</v>
      </c>
      <c r="F63" s="194"/>
      <c r="G63" s="194"/>
      <c r="H63" s="195"/>
      <c r="I63" s="239">
        <v>2526.7559999999999</v>
      </c>
      <c r="J63" s="240"/>
      <c r="K63" s="274"/>
      <c r="L63" s="275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69" t="s">
        <v>337</v>
      </c>
      <c r="F64" s="270"/>
      <c r="G64" s="270"/>
      <c r="H64" s="271"/>
      <c r="I64" s="239">
        <f>SUM(I44:J63)</f>
        <v>2548.7469999999998</v>
      </c>
      <c r="J64" s="240"/>
      <c r="K64" s="222">
        <f>SUM(K44:L63)</f>
        <v>402779.39999999997</v>
      </c>
      <c r="L64" s="223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69" t="s">
        <v>338</v>
      </c>
      <c r="F65" s="270"/>
      <c r="G65" s="270"/>
      <c r="H65" s="271"/>
      <c r="I65" s="222"/>
      <c r="J65" s="223"/>
      <c r="K65" s="274"/>
      <c r="L65" s="275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93" t="s">
        <v>290</v>
      </c>
      <c r="F66" s="194"/>
      <c r="G66" s="194"/>
      <c r="H66" s="195"/>
      <c r="I66" s="222"/>
      <c r="J66" s="223"/>
      <c r="K66" s="274"/>
      <c r="L66" s="275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93" t="s">
        <v>293</v>
      </c>
      <c r="F67" s="194"/>
      <c r="G67" s="194"/>
      <c r="H67" s="195"/>
      <c r="I67" s="222"/>
      <c r="J67" s="223"/>
      <c r="K67" s="276">
        <v>9234.4570000000003</v>
      </c>
      <c r="L67" s="277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69" t="s">
        <v>337</v>
      </c>
      <c r="F68" s="270"/>
      <c r="G68" s="270"/>
      <c r="H68" s="271"/>
      <c r="I68" s="239">
        <f>SUM(I64:J67)</f>
        <v>2548.7469999999998</v>
      </c>
      <c r="J68" s="240"/>
      <c r="K68" s="239">
        <f>SUM(K64:L67)</f>
        <v>412013.85699999996</v>
      </c>
      <c r="L68" s="240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25" t="s">
        <v>339</v>
      </c>
      <c r="C70" s="225"/>
      <c r="D70" s="225"/>
      <c r="E70" s="225"/>
      <c r="F70" s="225"/>
      <c r="G70" s="225"/>
      <c r="H70" s="225"/>
      <c r="I70" s="225"/>
      <c r="J70" s="225"/>
      <c r="K70" s="225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34" t="s">
        <v>58</v>
      </c>
      <c r="C72" s="234"/>
      <c r="D72" s="234"/>
      <c r="E72" s="234"/>
      <c r="F72" s="234"/>
      <c r="G72" s="185" t="s">
        <v>48</v>
      </c>
      <c r="H72" s="185"/>
      <c r="I72" s="185" t="s">
        <v>59</v>
      </c>
      <c r="J72" s="185"/>
      <c r="K72" s="185" t="s">
        <v>60</v>
      </c>
      <c r="L72" s="185"/>
      <c r="M72" s="116" t="s">
        <v>26</v>
      </c>
      <c r="N72" s="23"/>
      <c r="O72" s="23"/>
      <c r="P72" s="23"/>
    </row>
    <row r="73" spans="1:16" ht="17.25" customHeight="1">
      <c r="A73" s="23"/>
      <c r="B73" s="186">
        <v>1</v>
      </c>
      <c r="C73" s="186"/>
      <c r="D73" s="186"/>
      <c r="E73" s="186"/>
      <c r="F73" s="186"/>
      <c r="G73" s="207">
        <v>2</v>
      </c>
      <c r="H73" s="207"/>
      <c r="I73" s="207">
        <v>3</v>
      </c>
      <c r="J73" s="207"/>
      <c r="K73" s="207">
        <v>4</v>
      </c>
      <c r="L73" s="207"/>
      <c r="M73" s="117">
        <v>5</v>
      </c>
      <c r="N73" s="23"/>
      <c r="O73" s="23"/>
      <c r="P73" s="23"/>
    </row>
    <row r="74" spans="1:16" s="132" customFormat="1" ht="112.5" customHeight="1">
      <c r="A74" s="131"/>
      <c r="B74" s="280" t="s">
        <v>340</v>
      </c>
      <c r="C74" s="280"/>
      <c r="D74" s="280"/>
      <c r="E74" s="280"/>
      <c r="F74" s="280"/>
      <c r="G74" s="272">
        <v>1517464</v>
      </c>
      <c r="H74" s="272"/>
      <c r="I74" s="273">
        <v>0</v>
      </c>
      <c r="J74" s="273"/>
      <c r="K74" s="207">
        <v>9234.4570000000003</v>
      </c>
      <c r="L74" s="207"/>
      <c r="M74" s="133">
        <f>I74+K74</f>
        <v>9234.4570000000003</v>
      </c>
      <c r="N74" s="131"/>
      <c r="O74" s="131"/>
      <c r="P74" s="131"/>
    </row>
    <row r="75" spans="1:16" ht="18.75">
      <c r="A75" s="23"/>
      <c r="B75" s="258" t="s">
        <v>83</v>
      </c>
      <c r="C75" s="259"/>
      <c r="D75" s="259"/>
      <c r="E75" s="259"/>
      <c r="F75" s="260"/>
      <c r="G75" s="261"/>
      <c r="H75" s="257"/>
      <c r="I75" s="256">
        <f>I74</f>
        <v>0</v>
      </c>
      <c r="J75" s="257"/>
      <c r="K75" s="278">
        <f>K74</f>
        <v>9234.4570000000003</v>
      </c>
      <c r="L75" s="279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186" t="s">
        <v>61</v>
      </c>
      <c r="E78" s="186"/>
      <c r="F78" s="186"/>
      <c r="G78" s="186"/>
      <c r="H78" s="66" t="s">
        <v>30</v>
      </c>
      <c r="I78" s="186" t="s">
        <v>31</v>
      </c>
      <c r="J78" s="186"/>
      <c r="K78" s="186"/>
      <c r="L78" s="186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85">
        <v>3</v>
      </c>
      <c r="E79" s="185"/>
      <c r="F79" s="185"/>
      <c r="G79" s="185"/>
      <c r="H79" s="11">
        <v>4</v>
      </c>
      <c r="I79" s="218">
        <v>5</v>
      </c>
      <c r="J79" s="218"/>
      <c r="K79" s="218"/>
      <c r="L79" s="218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3" t="s">
        <v>302</v>
      </c>
      <c r="E80" s="204"/>
      <c r="F80" s="204"/>
      <c r="G80" s="205"/>
      <c r="H80" s="11"/>
      <c r="I80" s="190"/>
      <c r="J80" s="191"/>
      <c r="K80" s="191"/>
      <c r="L80" s="192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3" t="s">
        <v>341</v>
      </c>
      <c r="E81" s="204"/>
      <c r="F81" s="204"/>
      <c r="G81" s="205"/>
      <c r="H81" s="11"/>
      <c r="I81" s="190"/>
      <c r="J81" s="191"/>
      <c r="K81" s="191"/>
      <c r="L81" s="192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51" t="s">
        <v>342</v>
      </c>
      <c r="E82" s="252"/>
      <c r="F82" s="252"/>
      <c r="G82" s="253"/>
      <c r="H82" s="11"/>
      <c r="I82" s="190"/>
      <c r="J82" s="191"/>
      <c r="K82" s="191"/>
      <c r="L82" s="192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193" t="s">
        <v>343</v>
      </c>
      <c r="E83" s="194"/>
      <c r="F83" s="194"/>
      <c r="G83" s="195"/>
      <c r="H83" s="11" t="s">
        <v>18</v>
      </c>
      <c r="I83" s="203" t="s">
        <v>304</v>
      </c>
      <c r="J83" s="204"/>
      <c r="K83" s="204"/>
      <c r="L83" s="205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193" t="s">
        <v>344</v>
      </c>
      <c r="E84" s="194"/>
      <c r="F84" s="194"/>
      <c r="G84" s="195"/>
      <c r="H84" s="11" t="s">
        <v>18</v>
      </c>
      <c r="I84" s="203" t="s">
        <v>304</v>
      </c>
      <c r="J84" s="204"/>
      <c r="K84" s="204"/>
      <c r="L84" s="205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193" t="s">
        <v>345</v>
      </c>
      <c r="E85" s="194"/>
      <c r="F85" s="194"/>
      <c r="G85" s="195"/>
      <c r="H85" s="11"/>
      <c r="I85" s="203"/>
      <c r="J85" s="204"/>
      <c r="K85" s="204"/>
      <c r="L85" s="205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10" t="s">
        <v>346</v>
      </c>
      <c r="E86" s="210"/>
      <c r="F86" s="210"/>
      <c r="G86" s="210"/>
      <c r="H86" s="11" t="s">
        <v>347</v>
      </c>
      <c r="I86" s="186" t="s">
        <v>306</v>
      </c>
      <c r="J86" s="186"/>
      <c r="K86" s="186"/>
      <c r="L86" s="186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193" t="s">
        <v>348</v>
      </c>
      <c r="E87" s="194"/>
      <c r="F87" s="194"/>
      <c r="G87" s="195"/>
      <c r="H87" s="27" t="s">
        <v>349</v>
      </c>
      <c r="I87" s="203" t="s">
        <v>306</v>
      </c>
      <c r="J87" s="204"/>
      <c r="K87" s="204"/>
      <c r="L87" s="205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10" t="s">
        <v>350</v>
      </c>
      <c r="E88" s="210"/>
      <c r="F88" s="210"/>
      <c r="G88" s="210"/>
      <c r="H88" s="27"/>
      <c r="I88" s="207"/>
      <c r="J88" s="207"/>
      <c r="K88" s="207"/>
      <c r="L88" s="207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193" t="s">
        <v>351</v>
      </c>
      <c r="E89" s="194"/>
      <c r="F89" s="194"/>
      <c r="G89" s="195"/>
      <c r="H89" s="69" t="s">
        <v>352</v>
      </c>
      <c r="I89" s="187" t="s">
        <v>353</v>
      </c>
      <c r="J89" s="188"/>
      <c r="K89" s="188"/>
      <c r="L89" s="189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193" t="s">
        <v>354</v>
      </c>
      <c r="E90" s="194"/>
      <c r="F90" s="194"/>
      <c r="G90" s="195"/>
      <c r="H90" s="69" t="s">
        <v>352</v>
      </c>
      <c r="I90" s="187" t="s">
        <v>355</v>
      </c>
      <c r="J90" s="188"/>
      <c r="K90" s="188"/>
      <c r="L90" s="189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193" t="s">
        <v>356</v>
      </c>
      <c r="E91" s="194"/>
      <c r="F91" s="194"/>
      <c r="G91" s="195"/>
      <c r="H91" s="69"/>
      <c r="I91" s="187"/>
      <c r="J91" s="188"/>
      <c r="K91" s="188"/>
      <c r="L91" s="189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193" t="s">
        <v>357</v>
      </c>
      <c r="E92" s="194"/>
      <c r="F92" s="194"/>
      <c r="G92" s="195"/>
      <c r="H92" s="69" t="s">
        <v>42</v>
      </c>
      <c r="I92" s="187" t="s">
        <v>50</v>
      </c>
      <c r="J92" s="188"/>
      <c r="K92" s="188"/>
      <c r="L92" s="189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193" t="s">
        <v>358</v>
      </c>
      <c r="E93" s="194"/>
      <c r="F93" s="194"/>
      <c r="G93" s="195"/>
      <c r="H93" s="69" t="s">
        <v>42</v>
      </c>
      <c r="I93" s="187" t="s">
        <v>50</v>
      </c>
      <c r="J93" s="188"/>
      <c r="K93" s="188"/>
      <c r="L93" s="189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3" t="s">
        <v>359</v>
      </c>
      <c r="E94" s="204"/>
      <c r="F94" s="204"/>
      <c r="G94" s="205"/>
      <c r="H94" s="11"/>
      <c r="I94" s="190"/>
      <c r="J94" s="191"/>
      <c r="K94" s="191"/>
      <c r="L94" s="192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193" t="s">
        <v>342</v>
      </c>
      <c r="E95" s="194"/>
      <c r="F95" s="194"/>
      <c r="G95" s="195"/>
      <c r="H95" s="63"/>
      <c r="I95" s="190"/>
      <c r="J95" s="191"/>
      <c r="K95" s="191"/>
      <c r="L95" s="192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10" t="s">
        <v>308</v>
      </c>
      <c r="E96" s="210"/>
      <c r="F96" s="210"/>
      <c r="G96" s="210"/>
      <c r="H96" s="69" t="s">
        <v>352</v>
      </c>
      <c r="I96" s="186" t="s">
        <v>132</v>
      </c>
      <c r="J96" s="186"/>
      <c r="K96" s="186"/>
      <c r="L96" s="186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10" t="s">
        <v>309</v>
      </c>
      <c r="E97" s="210"/>
      <c r="F97" s="210"/>
      <c r="G97" s="210"/>
      <c r="H97" s="69" t="s">
        <v>352</v>
      </c>
      <c r="I97" s="190" t="s">
        <v>132</v>
      </c>
      <c r="J97" s="191"/>
      <c r="K97" s="191"/>
      <c r="L97" s="192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10" t="s">
        <v>345</v>
      </c>
      <c r="E98" s="210"/>
      <c r="F98" s="210"/>
      <c r="G98" s="210"/>
      <c r="H98" s="67"/>
      <c r="I98" s="185"/>
      <c r="J98" s="185"/>
      <c r="K98" s="185"/>
      <c r="L98" s="185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193" t="s">
        <v>310</v>
      </c>
      <c r="E99" s="194"/>
      <c r="F99" s="194"/>
      <c r="G99" s="195"/>
      <c r="H99" s="63" t="s">
        <v>349</v>
      </c>
      <c r="I99" s="203" t="s">
        <v>306</v>
      </c>
      <c r="J99" s="204"/>
      <c r="K99" s="204"/>
      <c r="L99" s="205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193" t="s">
        <v>311</v>
      </c>
      <c r="E100" s="194"/>
      <c r="F100" s="194"/>
      <c r="G100" s="195"/>
      <c r="H100" s="69" t="s">
        <v>349</v>
      </c>
      <c r="I100" s="187" t="s">
        <v>306</v>
      </c>
      <c r="J100" s="188"/>
      <c r="K100" s="188"/>
      <c r="L100" s="189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193" t="s">
        <v>350</v>
      </c>
      <c r="E101" s="194"/>
      <c r="F101" s="194"/>
      <c r="G101" s="195"/>
      <c r="H101" s="69"/>
      <c r="I101" s="187"/>
      <c r="J101" s="188"/>
      <c r="K101" s="188"/>
      <c r="L101" s="189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10" t="s">
        <v>361</v>
      </c>
      <c r="E102" s="210"/>
      <c r="F102" s="210"/>
      <c r="G102" s="210"/>
      <c r="H102" s="69" t="s">
        <v>352</v>
      </c>
      <c r="I102" s="207" t="s">
        <v>362</v>
      </c>
      <c r="J102" s="207"/>
      <c r="K102" s="207"/>
      <c r="L102" s="207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10" t="s">
        <v>363</v>
      </c>
      <c r="E103" s="210"/>
      <c r="F103" s="210"/>
      <c r="G103" s="210"/>
      <c r="H103" s="69" t="s">
        <v>352</v>
      </c>
      <c r="I103" s="207" t="s">
        <v>364</v>
      </c>
      <c r="J103" s="207"/>
      <c r="K103" s="207"/>
      <c r="L103" s="207"/>
      <c r="M103" s="69">
        <v>0.52800000000000002</v>
      </c>
      <c r="N103" s="24"/>
      <c r="O103" s="23"/>
      <c r="P103" s="23"/>
      <c r="T103" s="211"/>
      <c r="U103" s="211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51" t="s">
        <v>307</v>
      </c>
      <c r="E104" s="252"/>
      <c r="F104" s="252"/>
      <c r="G104" s="253"/>
      <c r="H104" s="27"/>
      <c r="I104" s="190"/>
      <c r="J104" s="191"/>
      <c r="K104" s="191"/>
      <c r="L104" s="192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10" t="s">
        <v>312</v>
      </c>
      <c r="E105" s="210"/>
      <c r="F105" s="210"/>
      <c r="G105" s="210"/>
      <c r="H105" s="69" t="s">
        <v>42</v>
      </c>
      <c r="I105" s="207" t="s">
        <v>50</v>
      </c>
      <c r="J105" s="207"/>
      <c r="K105" s="207"/>
      <c r="L105" s="207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193" t="s">
        <v>313</v>
      </c>
      <c r="E106" s="194"/>
      <c r="F106" s="194"/>
      <c r="G106" s="195"/>
      <c r="H106" s="69" t="s">
        <v>42</v>
      </c>
      <c r="I106" s="207" t="s">
        <v>50</v>
      </c>
      <c r="J106" s="207"/>
      <c r="K106" s="207"/>
      <c r="L106" s="207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3" t="s">
        <v>365</v>
      </c>
      <c r="E107" s="204"/>
      <c r="F107" s="204"/>
      <c r="G107" s="205"/>
      <c r="H107" s="11"/>
      <c r="I107" s="190"/>
      <c r="J107" s="191"/>
      <c r="K107" s="191"/>
      <c r="L107" s="192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193" t="s">
        <v>342</v>
      </c>
      <c r="E108" s="194"/>
      <c r="F108" s="194"/>
      <c r="G108" s="195"/>
      <c r="H108" s="69"/>
      <c r="I108" s="203"/>
      <c r="J108" s="204"/>
      <c r="K108" s="204"/>
      <c r="L108" s="205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10" t="s">
        <v>314</v>
      </c>
      <c r="E109" s="210"/>
      <c r="F109" s="210"/>
      <c r="G109" s="210"/>
      <c r="H109" s="66" t="s">
        <v>352</v>
      </c>
      <c r="I109" s="186" t="s">
        <v>132</v>
      </c>
      <c r="J109" s="186"/>
      <c r="K109" s="186"/>
      <c r="L109" s="186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10" t="s">
        <v>345</v>
      </c>
      <c r="E110" s="210"/>
      <c r="F110" s="210"/>
      <c r="G110" s="210"/>
      <c r="H110" s="69"/>
      <c r="I110" s="187"/>
      <c r="J110" s="188"/>
      <c r="K110" s="188"/>
      <c r="L110" s="189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193" t="s">
        <v>315</v>
      </c>
      <c r="E111" s="194"/>
      <c r="F111" s="194"/>
      <c r="G111" s="195"/>
      <c r="H111" s="69" t="s">
        <v>347</v>
      </c>
      <c r="I111" s="187" t="s">
        <v>306</v>
      </c>
      <c r="J111" s="188"/>
      <c r="K111" s="188"/>
      <c r="L111" s="189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10" t="s">
        <v>350</v>
      </c>
      <c r="E112" s="210"/>
      <c r="F112" s="210"/>
      <c r="G112" s="210"/>
      <c r="H112" s="69"/>
      <c r="I112" s="207"/>
      <c r="J112" s="207"/>
      <c r="K112" s="207"/>
      <c r="L112" s="207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10" t="s">
        <v>316</v>
      </c>
      <c r="E113" s="210"/>
      <c r="F113" s="210"/>
      <c r="G113" s="210"/>
      <c r="H113" s="69" t="s">
        <v>352</v>
      </c>
      <c r="I113" s="207" t="s">
        <v>372</v>
      </c>
      <c r="J113" s="207"/>
      <c r="K113" s="207"/>
      <c r="L113" s="207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193" t="s">
        <v>356</v>
      </c>
      <c r="E114" s="194"/>
      <c r="F114" s="194"/>
      <c r="G114" s="195"/>
      <c r="H114" s="69"/>
      <c r="I114" s="203"/>
      <c r="J114" s="204"/>
      <c r="K114" s="204"/>
      <c r="L114" s="205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10" t="s">
        <v>375</v>
      </c>
      <c r="E115" s="210"/>
      <c r="F115" s="210"/>
      <c r="G115" s="210"/>
      <c r="H115" s="69" t="s">
        <v>42</v>
      </c>
      <c r="I115" s="207" t="s">
        <v>50</v>
      </c>
      <c r="J115" s="207"/>
      <c r="K115" s="207"/>
      <c r="L115" s="207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93" t="s">
        <v>376</v>
      </c>
      <c r="E116" s="194"/>
      <c r="F116" s="194"/>
      <c r="G116" s="195"/>
      <c r="H116" s="69"/>
      <c r="I116" s="186"/>
      <c r="J116" s="186"/>
      <c r="K116" s="186"/>
      <c r="L116" s="186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10" t="s">
        <v>342</v>
      </c>
      <c r="E117" s="210"/>
      <c r="F117" s="210"/>
      <c r="G117" s="210"/>
      <c r="H117" s="69"/>
      <c r="I117" s="207"/>
      <c r="J117" s="207"/>
      <c r="K117" s="207"/>
      <c r="L117" s="207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193" t="s">
        <v>379</v>
      </c>
      <c r="E118" s="194"/>
      <c r="F118" s="194"/>
      <c r="G118" s="195"/>
      <c r="H118" s="69" t="s">
        <v>352</v>
      </c>
      <c r="I118" s="203" t="s">
        <v>304</v>
      </c>
      <c r="J118" s="204"/>
      <c r="K118" s="204"/>
      <c r="L118" s="205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10" t="s">
        <v>305</v>
      </c>
      <c r="E119" s="210"/>
      <c r="F119" s="210"/>
      <c r="G119" s="210"/>
      <c r="H119" s="69"/>
      <c r="I119" s="207"/>
      <c r="J119" s="207"/>
      <c r="K119" s="207"/>
      <c r="L119" s="207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193" t="s">
        <v>317</v>
      </c>
      <c r="E120" s="194"/>
      <c r="F120" s="194"/>
      <c r="G120" s="195"/>
      <c r="H120" s="69" t="s">
        <v>347</v>
      </c>
      <c r="I120" s="207" t="s">
        <v>306</v>
      </c>
      <c r="J120" s="207"/>
      <c r="K120" s="207"/>
      <c r="L120" s="207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193" t="s">
        <v>350</v>
      </c>
      <c r="E121" s="214"/>
      <c r="F121" s="214"/>
      <c r="G121" s="215"/>
      <c r="H121" s="69"/>
      <c r="I121" s="207"/>
      <c r="J121" s="207"/>
      <c r="K121" s="207"/>
      <c r="L121" s="207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193" t="s">
        <v>384</v>
      </c>
      <c r="E122" s="194"/>
      <c r="F122" s="194"/>
      <c r="G122" s="195"/>
      <c r="H122" s="69" t="s">
        <v>352</v>
      </c>
      <c r="I122" s="207" t="s">
        <v>385</v>
      </c>
      <c r="J122" s="207"/>
      <c r="K122" s="207"/>
      <c r="L122" s="207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10" t="s">
        <v>356</v>
      </c>
      <c r="E123" s="210"/>
      <c r="F123" s="210"/>
      <c r="G123" s="210"/>
      <c r="H123" s="69"/>
      <c r="I123" s="207"/>
      <c r="J123" s="207"/>
      <c r="K123" s="207"/>
      <c r="L123" s="207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10" t="s">
        <v>388</v>
      </c>
      <c r="E124" s="210"/>
      <c r="F124" s="210"/>
      <c r="G124" s="210"/>
      <c r="H124" s="69" t="s">
        <v>42</v>
      </c>
      <c r="I124" s="207" t="s">
        <v>50</v>
      </c>
      <c r="J124" s="207"/>
      <c r="K124" s="207"/>
      <c r="L124" s="207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93" t="s">
        <v>389</v>
      </c>
      <c r="E125" s="194"/>
      <c r="F125" s="194"/>
      <c r="G125" s="195"/>
      <c r="H125" s="69"/>
      <c r="I125" s="203"/>
      <c r="J125" s="204"/>
      <c r="K125" s="204"/>
      <c r="L125" s="205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10" t="s">
        <v>342</v>
      </c>
      <c r="E126" s="210"/>
      <c r="F126" s="210"/>
      <c r="G126" s="210"/>
      <c r="H126" s="69"/>
      <c r="I126" s="207"/>
      <c r="J126" s="207"/>
      <c r="K126" s="207"/>
      <c r="L126" s="207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193" t="s">
        <v>318</v>
      </c>
      <c r="E127" s="194"/>
      <c r="F127" s="194"/>
      <c r="G127" s="195"/>
      <c r="H127" s="69" t="s">
        <v>352</v>
      </c>
      <c r="I127" s="203" t="s">
        <v>132</v>
      </c>
      <c r="J127" s="204"/>
      <c r="K127" s="204"/>
      <c r="L127" s="205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10" t="s">
        <v>305</v>
      </c>
      <c r="E128" s="210"/>
      <c r="F128" s="210"/>
      <c r="G128" s="210"/>
      <c r="H128" s="69"/>
      <c r="I128" s="207"/>
      <c r="J128" s="207"/>
      <c r="K128" s="207"/>
      <c r="L128" s="207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193" t="s">
        <v>319</v>
      </c>
      <c r="E129" s="194"/>
      <c r="F129" s="194"/>
      <c r="G129" s="195"/>
      <c r="H129" s="69" t="s">
        <v>347</v>
      </c>
      <c r="I129" s="203" t="s">
        <v>306</v>
      </c>
      <c r="J129" s="204"/>
      <c r="K129" s="204"/>
      <c r="L129" s="205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10" t="s">
        <v>350</v>
      </c>
      <c r="E130" s="210"/>
      <c r="F130" s="210"/>
      <c r="G130" s="210"/>
      <c r="H130" s="69"/>
      <c r="I130" s="207"/>
      <c r="J130" s="207"/>
      <c r="K130" s="207"/>
      <c r="L130" s="207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193" t="s">
        <v>320</v>
      </c>
      <c r="E131" s="194"/>
      <c r="F131" s="194"/>
      <c r="G131" s="195"/>
      <c r="H131" s="69" t="s">
        <v>352</v>
      </c>
      <c r="I131" s="187" t="s">
        <v>396</v>
      </c>
      <c r="J131" s="188"/>
      <c r="K131" s="188"/>
      <c r="L131" s="189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10" t="s">
        <v>356</v>
      </c>
      <c r="E132" s="210"/>
      <c r="F132" s="210"/>
      <c r="G132" s="210"/>
      <c r="H132" s="69"/>
      <c r="I132" s="207"/>
      <c r="J132" s="207"/>
      <c r="K132" s="207"/>
      <c r="L132" s="207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10" t="s">
        <v>399</v>
      </c>
      <c r="E133" s="210"/>
      <c r="F133" s="210"/>
      <c r="G133" s="210"/>
      <c r="H133" s="69" t="s">
        <v>42</v>
      </c>
      <c r="I133" s="207" t="s">
        <v>50</v>
      </c>
      <c r="J133" s="207"/>
      <c r="K133" s="207"/>
      <c r="L133" s="207"/>
      <c r="M133" s="69">
        <v>100</v>
      </c>
      <c r="N133" s="24"/>
      <c r="O133" s="23"/>
      <c r="P133" s="23"/>
      <c r="T133" s="211"/>
      <c r="U133" s="211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93" t="s">
        <v>400</v>
      </c>
      <c r="E134" s="194"/>
      <c r="F134" s="194"/>
      <c r="G134" s="195"/>
      <c r="H134" s="66"/>
      <c r="I134" s="203"/>
      <c r="J134" s="204"/>
      <c r="K134" s="204"/>
      <c r="L134" s="205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10" t="s">
        <v>342</v>
      </c>
      <c r="E135" s="210"/>
      <c r="F135" s="210"/>
      <c r="G135" s="210"/>
      <c r="H135" s="69"/>
      <c r="I135" s="207"/>
      <c r="J135" s="207"/>
      <c r="K135" s="207"/>
      <c r="L135" s="207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193" t="s">
        <v>403</v>
      </c>
      <c r="E136" s="194"/>
      <c r="F136" s="194"/>
      <c r="G136" s="195"/>
      <c r="H136" s="66" t="s">
        <v>352</v>
      </c>
      <c r="I136" s="186" t="s">
        <v>132</v>
      </c>
      <c r="J136" s="186"/>
      <c r="K136" s="186"/>
      <c r="L136" s="186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10" t="s">
        <v>345</v>
      </c>
      <c r="E137" s="210"/>
      <c r="F137" s="210"/>
      <c r="G137" s="210"/>
      <c r="H137" s="66"/>
      <c r="I137" s="207"/>
      <c r="J137" s="207"/>
      <c r="K137" s="207"/>
      <c r="L137" s="207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193" t="s">
        <v>321</v>
      </c>
      <c r="E138" s="194"/>
      <c r="F138" s="194"/>
      <c r="G138" s="195"/>
      <c r="H138" s="66" t="s">
        <v>349</v>
      </c>
      <c r="I138" s="186" t="s">
        <v>306</v>
      </c>
      <c r="J138" s="186"/>
      <c r="K138" s="186"/>
      <c r="L138" s="186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10" t="s">
        <v>350</v>
      </c>
      <c r="E139" s="210"/>
      <c r="F139" s="210"/>
      <c r="G139" s="210"/>
      <c r="H139" s="66"/>
      <c r="I139" s="207"/>
      <c r="J139" s="207"/>
      <c r="K139" s="207"/>
      <c r="L139" s="207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10" t="s">
        <v>408</v>
      </c>
      <c r="E140" s="210"/>
      <c r="F140" s="210"/>
      <c r="G140" s="210"/>
      <c r="H140" s="69" t="s">
        <v>352</v>
      </c>
      <c r="I140" s="187" t="s">
        <v>409</v>
      </c>
      <c r="J140" s="188"/>
      <c r="K140" s="188"/>
      <c r="L140" s="189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10" t="s">
        <v>356</v>
      </c>
      <c r="E141" s="210"/>
      <c r="F141" s="210"/>
      <c r="G141" s="210"/>
      <c r="H141" s="69"/>
      <c r="I141" s="207"/>
      <c r="J141" s="207"/>
      <c r="K141" s="207"/>
      <c r="L141" s="207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10" t="s">
        <v>412</v>
      </c>
      <c r="E142" s="210"/>
      <c r="F142" s="210"/>
      <c r="G142" s="210"/>
      <c r="H142" s="69" t="s">
        <v>42</v>
      </c>
      <c r="I142" s="207" t="s">
        <v>50</v>
      </c>
      <c r="J142" s="207"/>
      <c r="K142" s="207"/>
      <c r="L142" s="207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93" t="s">
        <v>413</v>
      </c>
      <c r="E143" s="194"/>
      <c r="F143" s="194"/>
      <c r="G143" s="195"/>
      <c r="H143" s="69"/>
      <c r="I143" s="203"/>
      <c r="J143" s="204"/>
      <c r="K143" s="204"/>
      <c r="L143" s="205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10" t="s">
        <v>342</v>
      </c>
      <c r="E144" s="210"/>
      <c r="F144" s="210"/>
      <c r="G144" s="210"/>
      <c r="H144" s="69"/>
      <c r="I144" s="207"/>
      <c r="J144" s="207"/>
      <c r="K144" s="207"/>
      <c r="L144" s="207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193" t="s">
        <v>416</v>
      </c>
      <c r="E145" s="194"/>
      <c r="F145" s="194"/>
      <c r="G145" s="195"/>
      <c r="H145" s="69" t="s">
        <v>352</v>
      </c>
      <c r="I145" s="203" t="s">
        <v>132</v>
      </c>
      <c r="J145" s="204"/>
      <c r="K145" s="204"/>
      <c r="L145" s="205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10" t="s">
        <v>345</v>
      </c>
      <c r="E146" s="210"/>
      <c r="F146" s="210"/>
      <c r="G146" s="210"/>
      <c r="H146" s="69"/>
      <c r="I146" s="207"/>
      <c r="J146" s="207"/>
      <c r="K146" s="207"/>
      <c r="L146" s="207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193" t="s">
        <v>419</v>
      </c>
      <c r="E147" s="194"/>
      <c r="F147" s="194"/>
      <c r="G147" s="195"/>
      <c r="H147" s="69" t="s">
        <v>347</v>
      </c>
      <c r="I147" s="203" t="s">
        <v>306</v>
      </c>
      <c r="J147" s="204"/>
      <c r="K147" s="204"/>
      <c r="L147" s="205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10" t="s">
        <v>350</v>
      </c>
      <c r="E148" s="210"/>
      <c r="F148" s="210"/>
      <c r="G148" s="210"/>
      <c r="H148" s="69"/>
      <c r="I148" s="207"/>
      <c r="J148" s="207"/>
      <c r="K148" s="207"/>
      <c r="L148" s="207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193" t="s">
        <v>422</v>
      </c>
      <c r="E149" s="194"/>
      <c r="F149" s="194"/>
      <c r="G149" s="195"/>
      <c r="H149" s="69" t="s">
        <v>352</v>
      </c>
      <c r="I149" s="187" t="s">
        <v>423</v>
      </c>
      <c r="J149" s="188"/>
      <c r="K149" s="188"/>
      <c r="L149" s="189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10" t="s">
        <v>356</v>
      </c>
      <c r="E150" s="210"/>
      <c r="F150" s="210"/>
      <c r="G150" s="210"/>
      <c r="H150" s="69"/>
      <c r="I150" s="207"/>
      <c r="J150" s="207"/>
      <c r="K150" s="207"/>
      <c r="L150" s="207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10" t="s">
        <v>426</v>
      </c>
      <c r="E151" s="210"/>
      <c r="F151" s="210"/>
      <c r="G151" s="210"/>
      <c r="H151" s="69" t="s">
        <v>42</v>
      </c>
      <c r="I151" s="207" t="s">
        <v>50</v>
      </c>
      <c r="J151" s="207"/>
      <c r="K151" s="207"/>
      <c r="L151" s="207"/>
      <c r="M151" s="69">
        <v>100</v>
      </c>
      <c r="N151" s="24"/>
      <c r="O151" s="23"/>
      <c r="P151" s="23"/>
      <c r="T151" s="211"/>
      <c r="U151" s="211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93" t="s">
        <v>322</v>
      </c>
      <c r="E152" s="194"/>
      <c r="F152" s="194"/>
      <c r="G152" s="195"/>
      <c r="H152" s="66"/>
      <c r="I152" s="203"/>
      <c r="J152" s="204"/>
      <c r="K152" s="204"/>
      <c r="L152" s="205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10" t="s">
        <v>427</v>
      </c>
      <c r="E153" s="210"/>
      <c r="F153" s="210"/>
      <c r="G153" s="210"/>
      <c r="H153" s="69"/>
      <c r="I153" s="207"/>
      <c r="J153" s="207"/>
      <c r="K153" s="207"/>
      <c r="L153" s="207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193" t="s">
        <v>342</v>
      </c>
      <c r="E154" s="194"/>
      <c r="F154" s="194"/>
      <c r="G154" s="195"/>
      <c r="H154" s="66"/>
      <c r="I154" s="186"/>
      <c r="J154" s="186"/>
      <c r="K154" s="186"/>
      <c r="L154" s="186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193" t="s">
        <v>323</v>
      </c>
      <c r="E155" s="194"/>
      <c r="F155" s="194"/>
      <c r="G155" s="195"/>
      <c r="H155" s="66" t="s">
        <v>352</v>
      </c>
      <c r="I155" s="186" t="s">
        <v>132</v>
      </c>
      <c r="J155" s="186"/>
      <c r="K155" s="186"/>
      <c r="L155" s="186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193" t="s">
        <v>345</v>
      </c>
      <c r="E156" s="194"/>
      <c r="F156" s="194"/>
      <c r="G156" s="195"/>
      <c r="H156" s="66"/>
      <c r="I156" s="186"/>
      <c r="J156" s="186"/>
      <c r="K156" s="186"/>
      <c r="L156" s="186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193" t="s">
        <v>324</v>
      </c>
      <c r="E157" s="194"/>
      <c r="F157" s="194"/>
      <c r="G157" s="195"/>
      <c r="H157" s="66" t="s">
        <v>347</v>
      </c>
      <c r="I157" s="186" t="s">
        <v>306</v>
      </c>
      <c r="J157" s="186"/>
      <c r="K157" s="186"/>
      <c r="L157" s="186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193" t="s">
        <v>350</v>
      </c>
      <c r="E158" s="194"/>
      <c r="F158" s="194"/>
      <c r="G158" s="195"/>
      <c r="H158" s="66"/>
      <c r="I158" s="186"/>
      <c r="J158" s="186"/>
      <c r="K158" s="186"/>
      <c r="L158" s="186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193" t="s">
        <v>325</v>
      </c>
      <c r="E159" s="194"/>
      <c r="F159" s="194"/>
      <c r="G159" s="195"/>
      <c r="H159" s="66" t="s">
        <v>352</v>
      </c>
      <c r="I159" s="186" t="s">
        <v>434</v>
      </c>
      <c r="J159" s="186"/>
      <c r="K159" s="186"/>
      <c r="L159" s="186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193" t="s">
        <v>356</v>
      </c>
      <c r="E160" s="194"/>
      <c r="F160" s="194"/>
      <c r="G160" s="195"/>
      <c r="H160" s="66"/>
      <c r="I160" s="186"/>
      <c r="J160" s="186"/>
      <c r="K160" s="186"/>
      <c r="L160" s="186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193" t="s">
        <v>436</v>
      </c>
      <c r="E161" s="194"/>
      <c r="F161" s="194"/>
      <c r="G161" s="195"/>
      <c r="H161" s="69" t="s">
        <v>42</v>
      </c>
      <c r="I161" s="207" t="s">
        <v>50</v>
      </c>
      <c r="J161" s="207"/>
      <c r="K161" s="207"/>
      <c r="L161" s="207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93" t="s">
        <v>359</v>
      </c>
      <c r="E162" s="194"/>
      <c r="F162" s="194"/>
      <c r="G162" s="195"/>
      <c r="H162" s="66"/>
      <c r="I162" s="186"/>
      <c r="J162" s="186"/>
      <c r="K162" s="186"/>
      <c r="L162" s="186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10" t="s">
        <v>342</v>
      </c>
      <c r="E163" s="210"/>
      <c r="F163" s="210"/>
      <c r="G163" s="210"/>
      <c r="H163" s="66"/>
      <c r="I163" s="207"/>
      <c r="J163" s="207"/>
      <c r="K163" s="207"/>
      <c r="L163" s="207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193" t="s">
        <v>328</v>
      </c>
      <c r="E164" s="194"/>
      <c r="F164" s="194"/>
      <c r="G164" s="195"/>
      <c r="H164" s="66" t="s">
        <v>352</v>
      </c>
      <c r="I164" s="186" t="s">
        <v>132</v>
      </c>
      <c r="J164" s="186"/>
      <c r="K164" s="186"/>
      <c r="L164" s="186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10" t="s">
        <v>345</v>
      </c>
      <c r="E165" s="210"/>
      <c r="F165" s="210"/>
      <c r="G165" s="210"/>
      <c r="H165" s="66"/>
      <c r="I165" s="207"/>
      <c r="J165" s="207"/>
      <c r="K165" s="207"/>
      <c r="L165" s="207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10" t="s">
        <v>311</v>
      </c>
      <c r="E166" s="210"/>
      <c r="F166" s="210"/>
      <c r="G166" s="210"/>
      <c r="H166" s="66" t="s">
        <v>349</v>
      </c>
      <c r="I166" s="207" t="s">
        <v>306</v>
      </c>
      <c r="J166" s="207"/>
      <c r="K166" s="207"/>
      <c r="L166" s="207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10" t="s">
        <v>350</v>
      </c>
      <c r="E167" s="210"/>
      <c r="F167" s="210"/>
      <c r="G167" s="210"/>
      <c r="H167" s="66"/>
      <c r="I167" s="207"/>
      <c r="J167" s="207"/>
      <c r="K167" s="207"/>
      <c r="L167" s="207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10" t="s">
        <v>440</v>
      </c>
      <c r="E168" s="210"/>
      <c r="F168" s="210"/>
      <c r="G168" s="210"/>
      <c r="H168" s="66" t="s">
        <v>352</v>
      </c>
      <c r="I168" s="207" t="s">
        <v>441</v>
      </c>
      <c r="J168" s="207"/>
      <c r="K168" s="207"/>
      <c r="L168" s="207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10" t="s">
        <v>356</v>
      </c>
      <c r="E169" s="210"/>
      <c r="F169" s="210"/>
      <c r="G169" s="210"/>
      <c r="H169" s="66"/>
      <c r="I169" s="207"/>
      <c r="J169" s="207"/>
      <c r="K169" s="207"/>
      <c r="L169" s="207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10" t="s">
        <v>313</v>
      </c>
      <c r="E170" s="210"/>
      <c r="F170" s="210"/>
      <c r="G170" s="210"/>
      <c r="H170" s="69" t="s">
        <v>42</v>
      </c>
      <c r="I170" s="207" t="s">
        <v>50</v>
      </c>
      <c r="J170" s="207"/>
      <c r="K170" s="207"/>
      <c r="L170" s="207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69" t="s">
        <v>338</v>
      </c>
      <c r="E171" s="270"/>
      <c r="F171" s="270"/>
      <c r="G171" s="271"/>
      <c r="H171" s="66"/>
      <c r="I171" s="207"/>
      <c r="J171" s="207"/>
      <c r="K171" s="207"/>
      <c r="L171" s="207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93" t="s">
        <v>443</v>
      </c>
      <c r="E172" s="194"/>
      <c r="F172" s="194"/>
      <c r="G172" s="195"/>
      <c r="H172" s="66"/>
      <c r="I172" s="207"/>
      <c r="J172" s="207"/>
      <c r="K172" s="207"/>
      <c r="L172" s="207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10" t="s">
        <v>342</v>
      </c>
      <c r="E173" s="210"/>
      <c r="F173" s="210"/>
      <c r="G173" s="210"/>
      <c r="H173" s="66"/>
      <c r="I173" s="207"/>
      <c r="J173" s="207"/>
      <c r="K173" s="207"/>
      <c r="L173" s="207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193" t="s">
        <v>333</v>
      </c>
      <c r="E174" s="194"/>
      <c r="F174" s="194"/>
      <c r="G174" s="195"/>
      <c r="H174" s="66" t="s">
        <v>352</v>
      </c>
      <c r="I174" s="207" t="s">
        <v>445</v>
      </c>
      <c r="J174" s="207"/>
      <c r="K174" s="207"/>
      <c r="L174" s="207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10" t="s">
        <v>345</v>
      </c>
      <c r="E175" s="210"/>
      <c r="F175" s="210"/>
      <c r="G175" s="210"/>
      <c r="H175" s="66"/>
      <c r="I175" s="207"/>
      <c r="J175" s="207"/>
      <c r="K175" s="207"/>
      <c r="L175" s="207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10" t="s">
        <v>447</v>
      </c>
      <c r="E176" s="210"/>
      <c r="F176" s="210"/>
      <c r="G176" s="210"/>
      <c r="H176" s="66" t="s">
        <v>349</v>
      </c>
      <c r="I176" s="207" t="s">
        <v>306</v>
      </c>
      <c r="J176" s="207"/>
      <c r="K176" s="207"/>
      <c r="L176" s="207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10" t="s">
        <v>350</v>
      </c>
      <c r="E177" s="210"/>
      <c r="F177" s="210"/>
      <c r="G177" s="210"/>
      <c r="H177" s="66"/>
      <c r="I177" s="207"/>
      <c r="J177" s="207"/>
      <c r="K177" s="207"/>
      <c r="L177" s="207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10" t="s">
        <v>449</v>
      </c>
      <c r="E178" s="210"/>
      <c r="F178" s="210"/>
      <c r="G178" s="210"/>
      <c r="H178" s="66" t="s">
        <v>352</v>
      </c>
      <c r="I178" s="207" t="s">
        <v>450</v>
      </c>
      <c r="J178" s="207"/>
      <c r="K178" s="207"/>
      <c r="L178" s="207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186" t="s">
        <v>64</v>
      </c>
      <c r="B181" s="186" t="s">
        <v>65</v>
      </c>
      <c r="C181" s="186"/>
      <c r="D181" s="186" t="s">
        <v>48</v>
      </c>
      <c r="E181" s="186" t="s">
        <v>66</v>
      </c>
      <c r="F181" s="186"/>
      <c r="G181" s="186"/>
      <c r="H181" s="186" t="s">
        <v>67</v>
      </c>
      <c r="I181" s="186"/>
      <c r="J181" s="186"/>
      <c r="K181" s="186" t="s">
        <v>68</v>
      </c>
      <c r="L181" s="186"/>
      <c r="M181" s="186"/>
      <c r="N181" s="186" t="s">
        <v>69</v>
      </c>
      <c r="O181" s="23"/>
      <c r="P181" s="52"/>
    </row>
    <row r="182" spans="1:16" ht="33" customHeight="1">
      <c r="A182" s="186"/>
      <c r="B182" s="186"/>
      <c r="C182" s="186"/>
      <c r="D182" s="186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186"/>
      <c r="O182" s="23"/>
      <c r="P182" s="52"/>
    </row>
    <row r="183" spans="1:16" ht="18.75">
      <c r="A183" s="63">
        <v>1</v>
      </c>
      <c r="B183" s="185">
        <v>2</v>
      </c>
      <c r="C183" s="185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79"/>
      <c r="C184" s="179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66" t="s">
        <v>174</v>
      </c>
      <c r="B186" s="266"/>
      <c r="C186" s="266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P186" s="52"/>
    </row>
    <row r="187" spans="1:16" ht="22.5" customHeight="1">
      <c r="A187" s="266" t="s">
        <v>175</v>
      </c>
      <c r="B187" s="266"/>
      <c r="C187" s="266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P187" s="52"/>
    </row>
    <row r="188" spans="1:16" ht="22.5" customHeight="1">
      <c r="A188" s="266" t="s">
        <v>176</v>
      </c>
      <c r="B188" s="266"/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P188" s="52"/>
    </row>
    <row r="189" spans="1:16" ht="47.25" customHeight="1">
      <c r="A189" s="268" t="s">
        <v>451</v>
      </c>
      <c r="B189" s="268"/>
      <c r="C189" s="268"/>
      <c r="D189" s="268"/>
      <c r="E189" s="268"/>
      <c r="F189" s="268"/>
      <c r="G189" s="268"/>
      <c r="H189" s="268"/>
      <c r="I189" s="268"/>
      <c r="J189" s="268"/>
      <c r="K189" s="268"/>
      <c r="L189" s="268"/>
      <c r="M189" s="268"/>
      <c r="N189" s="268"/>
      <c r="P189" s="52"/>
    </row>
    <row r="190" spans="1:16" ht="38.25" customHeight="1">
      <c r="A190" s="268" t="s">
        <v>46</v>
      </c>
      <c r="B190" s="268"/>
      <c r="C190" s="268"/>
      <c r="D190" s="268"/>
      <c r="E190" s="268"/>
      <c r="F190" s="268"/>
      <c r="G190" s="268"/>
      <c r="H190" s="268"/>
      <c r="I190" s="268"/>
      <c r="J190" s="268"/>
      <c r="K190" s="268"/>
      <c r="L190" s="268"/>
      <c r="M190" s="268"/>
      <c r="N190" s="268"/>
      <c r="P190" s="52"/>
    </row>
    <row r="191" spans="1:16" ht="47.25" customHeight="1">
      <c r="A191" s="268" t="s">
        <v>452</v>
      </c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  <c r="L191" s="268"/>
      <c r="M191" s="268"/>
      <c r="N191" s="268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tabSelected="1" topLeftCell="A79" zoomScale="85" zoomScaleNormal="85" zoomScaleSheetLayoutView="80" workbookViewId="0">
      <selection activeCell="H6" sqref="H6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6.5703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.85546875" style="23" customWidth="1"/>
    <col min="13" max="13" width="20.4257812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296" t="s">
        <v>165</v>
      </c>
      <c r="I3" s="296"/>
      <c r="J3" s="296"/>
      <c r="K3" s="296"/>
      <c r="L3" s="296"/>
      <c r="M3" s="296"/>
      <c r="N3" s="296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6" t="s">
        <v>527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7.75" customHeight="1">
      <c r="A7" s="297" t="s">
        <v>51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</row>
    <row r="8" spans="1:18">
      <c r="A8" s="298" t="s">
        <v>455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1:18" ht="38.25" customHeight="1">
      <c r="A9" s="20" t="s">
        <v>11</v>
      </c>
      <c r="B9" s="158"/>
      <c r="C9" s="159">
        <v>1500000</v>
      </c>
      <c r="D9" s="157"/>
      <c r="E9" s="160" t="s">
        <v>121</v>
      </c>
      <c r="F9" s="160"/>
      <c r="G9" s="160"/>
      <c r="H9" s="160"/>
      <c r="I9" s="160"/>
      <c r="J9" s="160"/>
      <c r="K9" s="160"/>
      <c r="L9" s="160"/>
      <c r="M9" s="161"/>
      <c r="N9" s="161"/>
    </row>
    <row r="10" spans="1:18" s="88" customFormat="1">
      <c r="A10" s="20"/>
      <c r="B10" s="299" t="s">
        <v>460</v>
      </c>
      <c r="C10" s="299"/>
      <c r="D10" s="266" t="s">
        <v>122</v>
      </c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3"/>
      <c r="P10" s="23"/>
      <c r="Q10" s="23"/>
      <c r="R10" s="23"/>
    </row>
    <row r="11" spans="1:18" ht="37.5" customHeight="1">
      <c r="A11" s="20" t="s">
        <v>13</v>
      </c>
      <c r="B11" s="158"/>
      <c r="C11" s="159">
        <v>1510000</v>
      </c>
      <c r="D11" s="157"/>
      <c r="E11" s="160" t="s">
        <v>121</v>
      </c>
      <c r="F11" s="160"/>
      <c r="G11" s="160"/>
      <c r="H11" s="160"/>
      <c r="I11" s="160"/>
      <c r="J11" s="160"/>
      <c r="K11" s="160"/>
      <c r="L11" s="160"/>
      <c r="M11" s="161"/>
      <c r="N11" s="161"/>
    </row>
    <row r="12" spans="1:18" s="88" customFormat="1">
      <c r="A12" s="20"/>
      <c r="B12" s="299" t="s">
        <v>460</v>
      </c>
      <c r="C12" s="299"/>
      <c r="D12" s="266" t="s">
        <v>123</v>
      </c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3"/>
      <c r="P12" s="23"/>
      <c r="Q12" s="23"/>
      <c r="R12" s="23"/>
    </row>
    <row r="13" spans="1:18" ht="42" customHeight="1">
      <c r="A13" s="20" t="s">
        <v>16</v>
      </c>
      <c r="B13" s="158"/>
      <c r="C13" s="159">
        <v>1517367</v>
      </c>
      <c r="D13" s="158" t="s">
        <v>124</v>
      </c>
      <c r="E13" s="308" t="s">
        <v>512</v>
      </c>
      <c r="F13" s="308"/>
      <c r="G13" s="308"/>
      <c r="H13" s="308"/>
      <c r="I13" s="308"/>
      <c r="J13" s="308"/>
      <c r="K13" s="308"/>
      <c r="L13" s="308"/>
      <c r="M13" s="162"/>
    </row>
    <row r="14" spans="1:18" s="88" customFormat="1">
      <c r="A14" s="20"/>
      <c r="B14" s="299" t="s">
        <v>460</v>
      </c>
      <c r="C14" s="299"/>
      <c r="D14" s="163" t="s">
        <v>14</v>
      </c>
      <c r="E14" s="161"/>
      <c r="F14" s="266" t="s">
        <v>15</v>
      </c>
      <c r="G14" s="266"/>
      <c r="H14" s="266"/>
      <c r="I14" s="266"/>
      <c r="J14" s="266"/>
      <c r="K14" s="266"/>
      <c r="L14" s="266"/>
      <c r="M14" s="23"/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f>D17</f>
        <v>83984240.949999988</v>
      </c>
      <c r="G16" s="164" t="s">
        <v>461</v>
      </c>
      <c r="H16" s="164"/>
      <c r="I16" s="164"/>
      <c r="J16" s="164"/>
      <c r="K16" s="309" t="s">
        <v>456</v>
      </c>
      <c r="L16" s="309"/>
      <c r="M16" s="147" t="s">
        <v>462</v>
      </c>
    </row>
    <row r="17" spans="1:18" ht="24.75" customHeight="1">
      <c r="B17" s="119" t="s">
        <v>80</v>
      </c>
      <c r="C17" s="119"/>
      <c r="D17" s="137">
        <f>78505073.11+3874667.02+985387.82+357+150767+164415+303574</f>
        <v>83984240.949999988</v>
      </c>
      <c r="E17" s="165" t="s">
        <v>462</v>
      </c>
      <c r="H17" s="164"/>
      <c r="I17" s="164"/>
      <c r="J17" s="164"/>
      <c r="K17" s="164"/>
      <c r="L17" s="164"/>
      <c r="M17" s="164"/>
    </row>
    <row r="18" spans="1:18" ht="27.75" customHeight="1">
      <c r="A18" s="20" t="s">
        <v>19</v>
      </c>
      <c r="B18" s="300" t="s">
        <v>457</v>
      </c>
      <c r="C18" s="300"/>
      <c r="D18" s="300"/>
      <c r="E18" s="300"/>
      <c r="F18" s="300"/>
      <c r="G18" s="166"/>
      <c r="H18" s="166"/>
      <c r="I18" s="166"/>
      <c r="J18" s="166"/>
      <c r="K18" s="166"/>
      <c r="L18" s="166"/>
    </row>
    <row r="19" spans="1:18" ht="22.5" customHeight="1">
      <c r="B19" s="311" t="s">
        <v>502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</row>
    <row r="20" spans="1:18" ht="23.25" customHeight="1">
      <c r="B20" s="311" t="s">
        <v>503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</row>
    <row r="21" spans="1:18" ht="23.25" customHeight="1">
      <c r="B21" s="311" t="s">
        <v>504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</row>
    <row r="22" spans="1:18" ht="23.25" customHeight="1">
      <c r="B22" s="311" t="s">
        <v>505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</row>
    <row r="23" spans="1:18" ht="23.25" customHeight="1">
      <c r="B23" s="311" t="s">
        <v>506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</row>
    <row r="24" spans="1:18" ht="23.25" customHeight="1">
      <c r="B24" s="289" t="s">
        <v>507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1:18" ht="23.25" customHeight="1">
      <c r="B25" s="289" t="s">
        <v>508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8" ht="23.25" customHeight="1">
      <c r="B26" s="289" t="s">
        <v>509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</row>
    <row r="27" spans="1:18" ht="25.5" customHeight="1">
      <c r="A27" s="20" t="s">
        <v>20</v>
      </c>
      <c r="B27" s="295" t="s">
        <v>500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</row>
    <row r="28" spans="1:18" s="102" customFormat="1" ht="25.5" customHeight="1">
      <c r="A28" s="138"/>
      <c r="B28" s="149" t="s">
        <v>22</v>
      </c>
      <c r="C28" s="203" t="s">
        <v>496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5"/>
      <c r="N28" s="101"/>
      <c r="O28" s="101"/>
      <c r="P28" s="101"/>
      <c r="Q28" s="101"/>
      <c r="R28" s="101"/>
    </row>
    <row r="29" spans="1:18" s="102" customFormat="1" ht="27" customHeight="1">
      <c r="A29" s="138"/>
      <c r="B29" s="149">
        <v>1</v>
      </c>
      <c r="C29" s="193" t="s">
        <v>501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5"/>
      <c r="N29" s="101"/>
      <c r="O29" s="101"/>
      <c r="P29" s="101"/>
      <c r="Q29" s="101"/>
      <c r="R29" s="101"/>
    </row>
    <row r="30" spans="1:18" s="102" customFormat="1" ht="30" customHeight="1">
      <c r="A30" s="167" t="s">
        <v>21</v>
      </c>
      <c r="B30" s="307" t="s">
        <v>513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100"/>
      <c r="O30" s="101"/>
      <c r="P30" s="101"/>
      <c r="Q30" s="101"/>
      <c r="R30" s="101"/>
    </row>
    <row r="31" spans="1:18" ht="19.5" customHeight="1">
      <c r="A31" s="20" t="s">
        <v>23</v>
      </c>
      <c r="B31" s="23" t="s">
        <v>463</v>
      </c>
    </row>
    <row r="32" spans="1:18" s="102" customFormat="1" ht="21" customHeight="1">
      <c r="A32" s="138"/>
      <c r="B32" s="149" t="s">
        <v>22</v>
      </c>
      <c r="C32" s="203" t="s">
        <v>464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5"/>
      <c r="N32" s="101"/>
      <c r="O32" s="101"/>
      <c r="P32" s="101"/>
      <c r="Q32" s="101"/>
      <c r="R32" s="101"/>
    </row>
    <row r="33" spans="1:18" s="102" customFormat="1" ht="24" customHeight="1">
      <c r="A33" s="138"/>
      <c r="B33" s="149">
        <v>1</v>
      </c>
      <c r="C33" s="193" t="s">
        <v>473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5"/>
      <c r="N33" s="101"/>
      <c r="O33" s="101"/>
      <c r="P33" s="101"/>
      <c r="Q33" s="101"/>
      <c r="R33" s="101"/>
    </row>
    <row r="34" spans="1:18" ht="27" customHeight="1">
      <c r="A34" s="20" t="s">
        <v>27</v>
      </c>
      <c r="B34" s="225" t="s">
        <v>466</v>
      </c>
      <c r="C34" s="225"/>
      <c r="D34" s="225"/>
      <c r="E34" s="225"/>
      <c r="F34" s="225"/>
      <c r="G34" s="225"/>
      <c r="H34" s="225"/>
      <c r="I34" s="225"/>
    </row>
    <row r="35" spans="1:18" ht="28.5" customHeight="1">
      <c r="B35" s="12" t="s">
        <v>22</v>
      </c>
      <c r="C35" s="186" t="s">
        <v>465</v>
      </c>
      <c r="D35" s="186"/>
      <c r="E35" s="186"/>
      <c r="F35" s="186"/>
      <c r="G35" s="186" t="s">
        <v>59</v>
      </c>
      <c r="H35" s="186"/>
      <c r="I35" s="186" t="s">
        <v>60</v>
      </c>
      <c r="J35" s="186"/>
      <c r="K35" s="186" t="s">
        <v>83</v>
      </c>
      <c r="L35" s="203"/>
      <c r="M35" s="142"/>
    </row>
    <row r="36" spans="1:18" ht="15.75" customHeight="1">
      <c r="B36" s="153" t="s">
        <v>43</v>
      </c>
      <c r="C36" s="186">
        <v>2</v>
      </c>
      <c r="D36" s="186"/>
      <c r="E36" s="186"/>
      <c r="F36" s="186"/>
      <c r="G36" s="186">
        <v>3</v>
      </c>
      <c r="H36" s="186"/>
      <c r="I36" s="242">
        <v>4</v>
      </c>
      <c r="J36" s="242"/>
      <c r="K36" s="242">
        <v>5</v>
      </c>
      <c r="L36" s="290"/>
      <c r="M36" s="143"/>
    </row>
    <row r="37" spans="1:18" ht="24.75" customHeight="1">
      <c r="B37" s="155" t="s">
        <v>43</v>
      </c>
      <c r="C37" s="210" t="s">
        <v>514</v>
      </c>
      <c r="D37" s="210"/>
      <c r="E37" s="210"/>
      <c r="F37" s="210"/>
      <c r="G37" s="283"/>
      <c r="H37" s="283"/>
      <c r="I37" s="283">
        <v>82986390.670000002</v>
      </c>
      <c r="J37" s="283"/>
      <c r="K37" s="283">
        <f>SUM(G37:J37)</f>
        <v>82986390.670000002</v>
      </c>
      <c r="L37" s="274"/>
      <c r="M37" s="144"/>
    </row>
    <row r="38" spans="1:18" ht="39" customHeight="1">
      <c r="B38" s="155" t="s">
        <v>44</v>
      </c>
      <c r="C38" s="210" t="s">
        <v>515</v>
      </c>
      <c r="D38" s="210"/>
      <c r="E38" s="210"/>
      <c r="F38" s="210"/>
      <c r="G38" s="283"/>
      <c r="H38" s="283"/>
      <c r="I38" s="283">
        <v>997850.28</v>
      </c>
      <c r="J38" s="283"/>
      <c r="K38" s="283">
        <f>SUM(G38:J38)</f>
        <v>997850.28</v>
      </c>
      <c r="L38" s="274"/>
      <c r="M38" s="144"/>
    </row>
    <row r="39" spans="1:18" ht="24.75" customHeight="1">
      <c r="B39" s="155"/>
      <c r="C39" s="186" t="s">
        <v>83</v>
      </c>
      <c r="D39" s="186"/>
      <c r="E39" s="186"/>
      <c r="F39" s="186"/>
      <c r="G39" s="283"/>
      <c r="H39" s="283"/>
      <c r="I39" s="274">
        <f>SUM(I37:J38)</f>
        <v>83984240.950000003</v>
      </c>
      <c r="J39" s="275"/>
      <c r="K39" s="274">
        <f>SUM(K37:L38)</f>
        <v>83984240.950000003</v>
      </c>
      <c r="L39" s="294"/>
      <c r="M39" s="144"/>
    </row>
    <row r="40" spans="1:18" ht="30.75" customHeight="1">
      <c r="A40" s="20" t="s">
        <v>28</v>
      </c>
      <c r="B40" s="225" t="s">
        <v>467</v>
      </c>
      <c r="C40" s="225"/>
      <c r="D40" s="225"/>
      <c r="E40" s="225"/>
      <c r="F40" s="225"/>
      <c r="G40" s="225"/>
      <c r="H40" s="225"/>
      <c r="I40" s="225"/>
      <c r="J40" s="225"/>
      <c r="K40" s="225"/>
    </row>
    <row r="41" spans="1:18" ht="38.25" customHeight="1">
      <c r="B41" s="203" t="s">
        <v>468</v>
      </c>
      <c r="C41" s="204"/>
      <c r="D41" s="204"/>
      <c r="E41" s="204"/>
      <c r="F41" s="204"/>
      <c r="G41" s="204"/>
      <c r="H41" s="205"/>
      <c r="I41" s="207" t="s">
        <v>59</v>
      </c>
      <c r="J41" s="207"/>
      <c r="K41" s="203" t="s">
        <v>60</v>
      </c>
      <c r="L41" s="205"/>
      <c r="M41" s="150" t="s">
        <v>26</v>
      </c>
    </row>
    <row r="42" spans="1:18" ht="17.25" customHeight="1">
      <c r="B42" s="203">
        <v>1</v>
      </c>
      <c r="C42" s="204"/>
      <c r="D42" s="204"/>
      <c r="E42" s="204"/>
      <c r="F42" s="204"/>
      <c r="G42" s="204"/>
      <c r="H42" s="205"/>
      <c r="I42" s="207">
        <v>2</v>
      </c>
      <c r="J42" s="207"/>
      <c r="K42" s="207">
        <v>3</v>
      </c>
      <c r="L42" s="207"/>
      <c r="M42" s="150">
        <v>4</v>
      </c>
    </row>
    <row r="43" spans="1:18" s="132" customFormat="1" ht="27" customHeight="1">
      <c r="A43" s="131"/>
      <c r="B43" s="304"/>
      <c r="C43" s="305"/>
      <c r="D43" s="305"/>
      <c r="E43" s="305"/>
      <c r="F43" s="305"/>
      <c r="G43" s="305"/>
      <c r="H43" s="306"/>
      <c r="I43" s="273"/>
      <c r="J43" s="273"/>
      <c r="K43" s="207"/>
      <c r="L43" s="207"/>
      <c r="M43" s="43"/>
      <c r="N43" s="131"/>
      <c r="O43" s="131"/>
      <c r="P43" s="131"/>
      <c r="Q43" s="131"/>
      <c r="R43" s="131"/>
    </row>
    <row r="44" spans="1:18" ht="37.5" customHeight="1">
      <c r="A44" s="20" t="s">
        <v>29</v>
      </c>
      <c r="B44" s="119" t="s">
        <v>469</v>
      </c>
      <c r="C44" s="119"/>
      <c r="D44" s="119"/>
      <c r="E44" s="119"/>
      <c r="F44" s="119"/>
      <c r="G44" s="119"/>
      <c r="H44" s="119"/>
      <c r="I44" s="119"/>
      <c r="J44" s="119"/>
    </row>
    <row r="45" spans="1:18" s="132" customFormat="1" ht="38.25" customHeight="1">
      <c r="A45" s="131"/>
      <c r="B45" s="12" t="s">
        <v>22</v>
      </c>
      <c r="C45" s="203" t="s">
        <v>470</v>
      </c>
      <c r="D45" s="204"/>
      <c r="E45" s="204"/>
      <c r="F45" s="204"/>
      <c r="G45" s="205"/>
      <c r="H45" s="151" t="s">
        <v>471</v>
      </c>
      <c r="I45" s="203" t="s">
        <v>31</v>
      </c>
      <c r="J45" s="205"/>
      <c r="K45" s="186" t="s">
        <v>59</v>
      </c>
      <c r="L45" s="186"/>
      <c r="M45" s="151" t="s">
        <v>60</v>
      </c>
      <c r="N45" s="151" t="s">
        <v>83</v>
      </c>
      <c r="O45" s="131"/>
      <c r="P45" s="131"/>
      <c r="Q45" s="131"/>
      <c r="R45" s="131"/>
    </row>
    <row r="46" spans="1:18" s="22" customFormat="1" ht="21" customHeight="1">
      <c r="A46" s="20"/>
      <c r="B46" s="153" t="s">
        <v>43</v>
      </c>
      <c r="C46" s="301">
        <v>2</v>
      </c>
      <c r="D46" s="302"/>
      <c r="E46" s="302"/>
      <c r="F46" s="302"/>
      <c r="G46" s="303"/>
      <c r="H46" s="152">
        <v>3</v>
      </c>
      <c r="I46" s="203">
        <v>4</v>
      </c>
      <c r="J46" s="205"/>
      <c r="K46" s="186">
        <v>5</v>
      </c>
      <c r="L46" s="186"/>
      <c r="M46" s="148">
        <v>6</v>
      </c>
      <c r="N46" s="148">
        <v>7</v>
      </c>
      <c r="O46" s="20"/>
      <c r="P46" s="20"/>
      <c r="Q46" s="20"/>
      <c r="R46" s="20"/>
    </row>
    <row r="47" spans="1:18" s="22" customFormat="1" ht="27" customHeight="1">
      <c r="A47" s="20"/>
      <c r="B47" s="12"/>
      <c r="C47" s="193" t="s">
        <v>516</v>
      </c>
      <c r="D47" s="194"/>
      <c r="E47" s="194"/>
      <c r="F47" s="194"/>
      <c r="G47" s="195"/>
      <c r="H47" s="151"/>
      <c r="I47" s="287"/>
      <c r="J47" s="288"/>
      <c r="K47" s="283"/>
      <c r="L47" s="283"/>
      <c r="M47" s="154"/>
      <c r="N47" s="140"/>
      <c r="O47" s="20"/>
      <c r="P47" s="20"/>
      <c r="Q47" s="20"/>
      <c r="R47" s="20"/>
    </row>
    <row r="48" spans="1:18" s="22" customFormat="1" ht="21" customHeight="1">
      <c r="A48" s="20"/>
      <c r="B48" s="12" t="s">
        <v>43</v>
      </c>
      <c r="C48" s="291" t="s">
        <v>342</v>
      </c>
      <c r="D48" s="292"/>
      <c r="E48" s="292"/>
      <c r="F48" s="292"/>
      <c r="G48" s="293"/>
      <c r="H48" s="151"/>
      <c r="I48" s="287"/>
      <c r="J48" s="288"/>
      <c r="K48" s="283"/>
      <c r="L48" s="283"/>
      <c r="M48" s="154"/>
      <c r="N48" s="140"/>
      <c r="O48" s="20"/>
      <c r="P48" s="20"/>
      <c r="Q48" s="20"/>
      <c r="R48" s="20"/>
    </row>
    <row r="49" spans="1:18" s="22" customFormat="1" ht="32.25" customHeight="1">
      <c r="A49" s="20"/>
      <c r="B49" s="12" t="s">
        <v>33</v>
      </c>
      <c r="C49" s="193" t="s">
        <v>517</v>
      </c>
      <c r="D49" s="194"/>
      <c r="E49" s="194"/>
      <c r="F49" s="194"/>
      <c r="G49" s="195"/>
      <c r="H49" s="151" t="s">
        <v>458</v>
      </c>
      <c r="I49" s="310" t="s">
        <v>472</v>
      </c>
      <c r="J49" s="310"/>
      <c r="K49" s="283"/>
      <c r="L49" s="283"/>
      <c r="M49" s="154">
        <v>82986390.670000002</v>
      </c>
      <c r="N49" s="140">
        <f>SUM(K49:M49)</f>
        <v>82986390.670000002</v>
      </c>
      <c r="O49" s="20"/>
      <c r="P49" s="20"/>
      <c r="Q49" s="20"/>
      <c r="R49" s="20"/>
    </row>
    <row r="50" spans="1:18" s="22" customFormat="1" ht="21" customHeight="1">
      <c r="A50" s="20"/>
      <c r="B50" s="12" t="s">
        <v>44</v>
      </c>
      <c r="C50" s="291" t="s">
        <v>453</v>
      </c>
      <c r="D50" s="292"/>
      <c r="E50" s="292"/>
      <c r="F50" s="292"/>
      <c r="G50" s="293"/>
      <c r="H50" s="151"/>
      <c r="I50" s="287"/>
      <c r="J50" s="288"/>
      <c r="K50" s="283"/>
      <c r="L50" s="283"/>
      <c r="M50" s="154"/>
      <c r="N50" s="140"/>
      <c r="O50" s="20"/>
      <c r="P50" s="20"/>
      <c r="Q50" s="20"/>
      <c r="R50" s="20"/>
    </row>
    <row r="51" spans="1:18" s="22" customFormat="1" ht="32.25" customHeight="1">
      <c r="A51" s="20"/>
      <c r="B51" s="12" t="s">
        <v>93</v>
      </c>
      <c r="C51" s="193" t="s">
        <v>518</v>
      </c>
      <c r="D51" s="194"/>
      <c r="E51" s="194"/>
      <c r="F51" s="194"/>
      <c r="G51" s="195"/>
      <c r="H51" s="151" t="s">
        <v>35</v>
      </c>
      <c r="I51" s="287" t="s">
        <v>306</v>
      </c>
      <c r="J51" s="288"/>
      <c r="K51" s="283"/>
      <c r="L51" s="283"/>
      <c r="M51" s="139">
        <v>18</v>
      </c>
      <c r="N51" s="141">
        <f>SUM(K51:M51)</f>
        <v>18</v>
      </c>
      <c r="O51" s="20"/>
      <c r="P51" s="20"/>
      <c r="Q51" s="20"/>
      <c r="R51" s="20"/>
    </row>
    <row r="52" spans="1:18" s="22" customFormat="1" ht="21" customHeight="1">
      <c r="A52" s="20"/>
      <c r="B52" s="12" t="s">
        <v>45</v>
      </c>
      <c r="C52" s="291" t="s">
        <v>454</v>
      </c>
      <c r="D52" s="292"/>
      <c r="E52" s="292"/>
      <c r="F52" s="292"/>
      <c r="G52" s="293"/>
      <c r="H52" s="151"/>
      <c r="I52" s="287"/>
      <c r="J52" s="288"/>
      <c r="K52" s="283"/>
      <c r="L52" s="283"/>
      <c r="M52" s="154"/>
      <c r="N52" s="140"/>
      <c r="O52" s="20"/>
      <c r="P52" s="20"/>
      <c r="Q52" s="20"/>
      <c r="R52" s="20"/>
    </row>
    <row r="53" spans="1:18" s="22" customFormat="1" ht="27.75" customHeight="1">
      <c r="A53" s="20"/>
      <c r="B53" s="12" t="s">
        <v>105</v>
      </c>
      <c r="C53" s="193" t="s">
        <v>519</v>
      </c>
      <c r="D53" s="194"/>
      <c r="E53" s="194"/>
      <c r="F53" s="194"/>
      <c r="G53" s="195"/>
      <c r="H53" s="151" t="s">
        <v>458</v>
      </c>
      <c r="I53" s="287" t="s">
        <v>353</v>
      </c>
      <c r="J53" s="288"/>
      <c r="K53" s="283"/>
      <c r="L53" s="283"/>
      <c r="M53" s="154">
        <f>M49/M51</f>
        <v>4610355.0372222224</v>
      </c>
      <c r="N53" s="140">
        <f>SUM(K53:M53)</f>
        <v>4610355.0372222224</v>
      </c>
      <c r="O53" s="20"/>
      <c r="P53" s="20"/>
      <c r="Q53" s="20"/>
      <c r="R53" s="20"/>
    </row>
    <row r="54" spans="1:18" s="22" customFormat="1" ht="21" customHeight="1">
      <c r="A54" s="20"/>
      <c r="B54" s="12" t="s">
        <v>102</v>
      </c>
      <c r="C54" s="291" t="s">
        <v>459</v>
      </c>
      <c r="D54" s="292"/>
      <c r="E54" s="292"/>
      <c r="F54" s="292"/>
      <c r="G54" s="293"/>
      <c r="H54" s="151"/>
      <c r="I54" s="287"/>
      <c r="J54" s="288"/>
      <c r="K54" s="283"/>
      <c r="L54" s="283"/>
      <c r="M54" s="154"/>
      <c r="N54" s="140"/>
      <c r="O54" s="20"/>
      <c r="P54" s="20"/>
      <c r="Q54" s="20"/>
      <c r="R54" s="20"/>
    </row>
    <row r="55" spans="1:18" s="22" customFormat="1" ht="76.5" customHeight="1">
      <c r="A55" s="20"/>
      <c r="B55" s="12" t="s">
        <v>113</v>
      </c>
      <c r="C55" s="291" t="s">
        <v>489</v>
      </c>
      <c r="D55" s="194"/>
      <c r="E55" s="194"/>
      <c r="F55" s="194"/>
      <c r="G55" s="195"/>
      <c r="H55" s="151" t="s">
        <v>42</v>
      </c>
      <c r="I55" s="287" t="s">
        <v>50</v>
      </c>
      <c r="J55" s="288"/>
      <c r="K55" s="283"/>
      <c r="L55" s="283"/>
      <c r="M55" s="139">
        <v>100</v>
      </c>
      <c r="N55" s="141">
        <f>SUM(K55:M55)</f>
        <v>100</v>
      </c>
      <c r="O55" s="20"/>
      <c r="P55" s="20"/>
      <c r="Q55" s="20"/>
      <c r="R55" s="20"/>
    </row>
    <row r="56" spans="1:18" s="22" customFormat="1" ht="60.75" customHeight="1">
      <c r="A56" s="20"/>
      <c r="B56" s="12" t="s">
        <v>115</v>
      </c>
      <c r="C56" s="193" t="s">
        <v>490</v>
      </c>
      <c r="D56" s="194"/>
      <c r="E56" s="194"/>
      <c r="F56" s="194"/>
      <c r="G56" s="195"/>
      <c r="H56" s="151" t="s">
        <v>42</v>
      </c>
      <c r="I56" s="287" t="s">
        <v>50</v>
      </c>
      <c r="J56" s="288"/>
      <c r="K56" s="283"/>
      <c r="L56" s="283"/>
      <c r="M56" s="139">
        <v>100</v>
      </c>
      <c r="N56" s="141">
        <f>SUM(K56:M56)</f>
        <v>100</v>
      </c>
      <c r="O56" s="20"/>
      <c r="P56" s="20"/>
      <c r="Q56" s="20"/>
      <c r="R56" s="20"/>
    </row>
    <row r="57" spans="1:18" s="22" customFormat="1" ht="60.75" customHeight="1">
      <c r="A57" s="20"/>
      <c r="B57" s="12" t="s">
        <v>117</v>
      </c>
      <c r="C57" s="193" t="s">
        <v>488</v>
      </c>
      <c r="D57" s="194"/>
      <c r="E57" s="194"/>
      <c r="F57" s="194"/>
      <c r="G57" s="195"/>
      <c r="H57" s="151" t="s">
        <v>42</v>
      </c>
      <c r="I57" s="287" t="s">
        <v>50</v>
      </c>
      <c r="J57" s="288"/>
      <c r="K57" s="283"/>
      <c r="L57" s="283"/>
      <c r="M57" s="139">
        <v>100</v>
      </c>
      <c r="N57" s="141">
        <f t="shared" ref="N57:N66" si="0">SUM(K57:M57)</f>
        <v>100</v>
      </c>
      <c r="O57" s="20"/>
      <c r="P57" s="20"/>
      <c r="Q57" s="20"/>
      <c r="R57" s="20"/>
    </row>
    <row r="58" spans="1:18" s="22" customFormat="1" ht="78" customHeight="1">
      <c r="A58" s="20"/>
      <c r="B58" s="12" t="s">
        <v>119</v>
      </c>
      <c r="C58" s="193" t="s">
        <v>0</v>
      </c>
      <c r="D58" s="194"/>
      <c r="E58" s="194"/>
      <c r="F58" s="194"/>
      <c r="G58" s="195"/>
      <c r="H58" s="151" t="s">
        <v>42</v>
      </c>
      <c r="I58" s="287" t="s">
        <v>50</v>
      </c>
      <c r="J58" s="288"/>
      <c r="K58" s="283"/>
      <c r="L58" s="283"/>
      <c r="M58" s="139">
        <v>100</v>
      </c>
      <c r="N58" s="141">
        <f t="shared" si="0"/>
        <v>100</v>
      </c>
      <c r="O58" s="20"/>
      <c r="P58" s="20"/>
      <c r="Q58" s="20"/>
      <c r="R58" s="20"/>
    </row>
    <row r="59" spans="1:18" s="22" customFormat="1" ht="78" customHeight="1">
      <c r="A59" s="20"/>
      <c r="B59" s="12" t="s">
        <v>474</v>
      </c>
      <c r="C59" s="193" t="s">
        <v>520</v>
      </c>
      <c r="D59" s="194"/>
      <c r="E59" s="194"/>
      <c r="F59" s="194"/>
      <c r="G59" s="195"/>
      <c r="H59" s="151" t="s">
        <v>42</v>
      </c>
      <c r="I59" s="287" t="s">
        <v>50</v>
      </c>
      <c r="J59" s="288"/>
      <c r="K59" s="283"/>
      <c r="L59" s="283"/>
      <c r="M59" s="139">
        <v>100</v>
      </c>
      <c r="N59" s="141">
        <f t="shared" si="0"/>
        <v>100</v>
      </c>
      <c r="O59" s="20"/>
      <c r="P59" s="20"/>
      <c r="Q59" s="20"/>
      <c r="R59" s="20"/>
    </row>
    <row r="60" spans="1:18" s="22" customFormat="1" ht="66" customHeight="1">
      <c r="A60" s="20"/>
      <c r="B60" s="12" t="s">
        <v>475</v>
      </c>
      <c r="C60" s="193" t="s">
        <v>491</v>
      </c>
      <c r="D60" s="194"/>
      <c r="E60" s="194"/>
      <c r="F60" s="194"/>
      <c r="G60" s="195"/>
      <c r="H60" s="151" t="s">
        <v>42</v>
      </c>
      <c r="I60" s="287" t="s">
        <v>50</v>
      </c>
      <c r="J60" s="288"/>
      <c r="K60" s="283"/>
      <c r="L60" s="283"/>
      <c r="M60" s="139">
        <v>100</v>
      </c>
      <c r="N60" s="141">
        <f t="shared" si="0"/>
        <v>100</v>
      </c>
      <c r="O60" s="20"/>
      <c r="P60" s="20"/>
      <c r="Q60" s="20"/>
      <c r="R60" s="20"/>
    </row>
    <row r="61" spans="1:18" s="22" customFormat="1" ht="75.75" customHeight="1">
      <c r="A61" s="20"/>
      <c r="B61" s="12" t="s">
        <v>476</v>
      </c>
      <c r="C61" s="193" t="s">
        <v>492</v>
      </c>
      <c r="D61" s="194"/>
      <c r="E61" s="194"/>
      <c r="F61" s="194"/>
      <c r="G61" s="195"/>
      <c r="H61" s="151" t="s">
        <v>42</v>
      </c>
      <c r="I61" s="287" t="s">
        <v>50</v>
      </c>
      <c r="J61" s="288"/>
      <c r="K61" s="283"/>
      <c r="L61" s="283"/>
      <c r="M61" s="139">
        <v>100</v>
      </c>
      <c r="N61" s="141">
        <f t="shared" si="0"/>
        <v>100</v>
      </c>
      <c r="O61" s="20"/>
      <c r="P61" s="20"/>
      <c r="Q61" s="20"/>
      <c r="R61" s="20"/>
    </row>
    <row r="62" spans="1:18" s="22" customFormat="1" ht="60" customHeight="1">
      <c r="A62" s="20"/>
      <c r="B62" s="12" t="s">
        <v>477</v>
      </c>
      <c r="C62" s="193" t="s">
        <v>493</v>
      </c>
      <c r="D62" s="194"/>
      <c r="E62" s="194"/>
      <c r="F62" s="194"/>
      <c r="G62" s="195"/>
      <c r="H62" s="151" t="s">
        <v>42</v>
      </c>
      <c r="I62" s="287" t="s">
        <v>50</v>
      </c>
      <c r="J62" s="288"/>
      <c r="K62" s="283"/>
      <c r="L62" s="283"/>
      <c r="M62" s="139">
        <v>100</v>
      </c>
      <c r="N62" s="141">
        <f t="shared" si="0"/>
        <v>100</v>
      </c>
      <c r="O62" s="20"/>
      <c r="P62" s="20"/>
      <c r="Q62" s="20"/>
      <c r="R62" s="20"/>
    </row>
    <row r="63" spans="1:18" s="22" customFormat="1" ht="58.5" customHeight="1">
      <c r="A63" s="20"/>
      <c r="B63" s="12" t="s">
        <v>478</v>
      </c>
      <c r="C63" s="193" t="s">
        <v>1</v>
      </c>
      <c r="D63" s="194"/>
      <c r="E63" s="194"/>
      <c r="F63" s="194"/>
      <c r="G63" s="195"/>
      <c r="H63" s="151" t="s">
        <v>42</v>
      </c>
      <c r="I63" s="287" t="s">
        <v>50</v>
      </c>
      <c r="J63" s="288"/>
      <c r="K63" s="283"/>
      <c r="L63" s="283"/>
      <c r="M63" s="139">
        <v>100</v>
      </c>
      <c r="N63" s="141">
        <f t="shared" si="0"/>
        <v>100</v>
      </c>
      <c r="O63" s="20"/>
      <c r="P63" s="20"/>
      <c r="Q63" s="20"/>
      <c r="R63" s="20"/>
    </row>
    <row r="64" spans="1:18" s="22" customFormat="1" ht="60.75" customHeight="1">
      <c r="A64" s="20"/>
      <c r="B64" s="12" t="s">
        <v>479</v>
      </c>
      <c r="C64" s="193" t="s">
        <v>2</v>
      </c>
      <c r="D64" s="194"/>
      <c r="E64" s="194"/>
      <c r="F64" s="194"/>
      <c r="G64" s="195"/>
      <c r="H64" s="151" t="s">
        <v>42</v>
      </c>
      <c r="I64" s="287" t="s">
        <v>50</v>
      </c>
      <c r="J64" s="288"/>
      <c r="K64" s="283"/>
      <c r="L64" s="283"/>
      <c r="M64" s="139">
        <v>100</v>
      </c>
      <c r="N64" s="141">
        <f t="shared" si="0"/>
        <v>100</v>
      </c>
      <c r="O64" s="20"/>
      <c r="P64" s="20"/>
      <c r="Q64" s="20"/>
      <c r="R64" s="20"/>
    </row>
    <row r="65" spans="1:18" s="22" customFormat="1" ht="64.5" customHeight="1">
      <c r="A65" s="20"/>
      <c r="B65" s="12" t="s">
        <v>480</v>
      </c>
      <c r="C65" s="193" t="s">
        <v>3</v>
      </c>
      <c r="D65" s="194"/>
      <c r="E65" s="194"/>
      <c r="F65" s="194"/>
      <c r="G65" s="195"/>
      <c r="H65" s="151" t="s">
        <v>42</v>
      </c>
      <c r="I65" s="287" t="s">
        <v>50</v>
      </c>
      <c r="J65" s="288"/>
      <c r="K65" s="283"/>
      <c r="L65" s="283"/>
      <c r="M65" s="139">
        <v>100</v>
      </c>
      <c r="N65" s="141">
        <f t="shared" si="0"/>
        <v>100</v>
      </c>
      <c r="O65" s="20"/>
      <c r="P65" s="20"/>
      <c r="Q65" s="20"/>
      <c r="R65" s="20"/>
    </row>
    <row r="66" spans="1:18" s="22" customFormat="1" ht="72.75" customHeight="1">
      <c r="A66" s="20"/>
      <c r="B66" s="12" t="s">
        <v>481</v>
      </c>
      <c r="C66" s="193" t="s">
        <v>4</v>
      </c>
      <c r="D66" s="194"/>
      <c r="E66" s="194"/>
      <c r="F66" s="194"/>
      <c r="G66" s="195"/>
      <c r="H66" s="151" t="s">
        <v>42</v>
      </c>
      <c r="I66" s="287" t="s">
        <v>50</v>
      </c>
      <c r="J66" s="288"/>
      <c r="K66" s="283"/>
      <c r="L66" s="283"/>
      <c r="M66" s="139">
        <v>100</v>
      </c>
      <c r="N66" s="141">
        <f t="shared" si="0"/>
        <v>100</v>
      </c>
      <c r="O66" s="20"/>
      <c r="P66" s="20"/>
      <c r="Q66" s="20"/>
      <c r="R66" s="20"/>
    </row>
    <row r="67" spans="1:18" s="22" customFormat="1" ht="60.75" customHeight="1">
      <c r="A67" s="20"/>
      <c r="B67" s="12" t="s">
        <v>482</v>
      </c>
      <c r="C67" s="193" t="s">
        <v>5</v>
      </c>
      <c r="D67" s="194"/>
      <c r="E67" s="194"/>
      <c r="F67" s="194"/>
      <c r="G67" s="195"/>
      <c r="H67" s="151" t="s">
        <v>42</v>
      </c>
      <c r="I67" s="287" t="s">
        <v>50</v>
      </c>
      <c r="J67" s="288"/>
      <c r="K67" s="283"/>
      <c r="L67" s="283"/>
      <c r="M67" s="139">
        <v>100</v>
      </c>
      <c r="N67" s="141">
        <f t="shared" ref="N67:N72" si="1">SUM(K67:M67)</f>
        <v>100</v>
      </c>
      <c r="O67" s="20"/>
      <c r="P67" s="20"/>
      <c r="Q67" s="20"/>
      <c r="R67" s="20"/>
    </row>
    <row r="68" spans="1:18" s="22" customFormat="1" ht="76.5" customHeight="1">
      <c r="A68" s="20"/>
      <c r="B68" s="12" t="s">
        <v>483</v>
      </c>
      <c r="C68" s="193" t="s">
        <v>494</v>
      </c>
      <c r="D68" s="194"/>
      <c r="E68" s="194"/>
      <c r="F68" s="194"/>
      <c r="G68" s="195"/>
      <c r="H68" s="151" t="s">
        <v>42</v>
      </c>
      <c r="I68" s="287" t="s">
        <v>50</v>
      </c>
      <c r="J68" s="288"/>
      <c r="K68" s="283"/>
      <c r="L68" s="283"/>
      <c r="M68" s="139">
        <v>100</v>
      </c>
      <c r="N68" s="141">
        <f t="shared" si="1"/>
        <v>100</v>
      </c>
      <c r="O68" s="20"/>
      <c r="P68" s="20"/>
      <c r="Q68" s="20"/>
      <c r="R68" s="20"/>
    </row>
    <row r="69" spans="1:18" s="22" customFormat="1" ht="63" customHeight="1">
      <c r="A69" s="20"/>
      <c r="B69" s="12" t="s">
        <v>484</v>
      </c>
      <c r="C69" s="193" t="s">
        <v>6</v>
      </c>
      <c r="D69" s="194"/>
      <c r="E69" s="194"/>
      <c r="F69" s="194"/>
      <c r="G69" s="195"/>
      <c r="H69" s="151" t="s">
        <v>42</v>
      </c>
      <c r="I69" s="287" t="s">
        <v>50</v>
      </c>
      <c r="J69" s="288"/>
      <c r="K69" s="283"/>
      <c r="L69" s="283"/>
      <c r="M69" s="139">
        <v>100</v>
      </c>
      <c r="N69" s="141">
        <f t="shared" si="1"/>
        <v>100</v>
      </c>
      <c r="O69" s="20"/>
      <c r="P69" s="20"/>
      <c r="Q69" s="20"/>
      <c r="R69" s="20"/>
    </row>
    <row r="70" spans="1:18" s="22" customFormat="1" ht="63" customHeight="1">
      <c r="A70" s="20"/>
      <c r="B70" s="12" t="s">
        <v>485</v>
      </c>
      <c r="C70" s="193" t="s">
        <v>7</v>
      </c>
      <c r="D70" s="194"/>
      <c r="E70" s="194"/>
      <c r="F70" s="194"/>
      <c r="G70" s="195"/>
      <c r="H70" s="151" t="s">
        <v>42</v>
      </c>
      <c r="I70" s="287" t="s">
        <v>50</v>
      </c>
      <c r="J70" s="288"/>
      <c r="K70" s="283"/>
      <c r="L70" s="283"/>
      <c r="M70" s="139">
        <v>100</v>
      </c>
      <c r="N70" s="141">
        <f t="shared" si="1"/>
        <v>100</v>
      </c>
      <c r="O70" s="20"/>
      <c r="P70" s="20"/>
      <c r="Q70" s="20"/>
      <c r="R70" s="20"/>
    </row>
    <row r="71" spans="1:18" s="22" customFormat="1" ht="63.75" customHeight="1">
      <c r="A71" s="20"/>
      <c r="B71" s="12" t="s">
        <v>486</v>
      </c>
      <c r="C71" s="193" t="s">
        <v>8</v>
      </c>
      <c r="D71" s="194"/>
      <c r="E71" s="194"/>
      <c r="F71" s="194"/>
      <c r="G71" s="195"/>
      <c r="H71" s="151" t="s">
        <v>42</v>
      </c>
      <c r="I71" s="287" t="s">
        <v>50</v>
      </c>
      <c r="J71" s="288"/>
      <c r="K71" s="283"/>
      <c r="L71" s="283"/>
      <c r="M71" s="139">
        <v>100</v>
      </c>
      <c r="N71" s="141">
        <f t="shared" si="1"/>
        <v>100</v>
      </c>
      <c r="O71" s="20"/>
      <c r="P71" s="20"/>
      <c r="Q71" s="20"/>
      <c r="R71" s="20"/>
    </row>
    <row r="72" spans="1:18" s="22" customFormat="1" ht="56.25" customHeight="1">
      <c r="A72" s="20"/>
      <c r="B72" s="12" t="s">
        <v>487</v>
      </c>
      <c r="C72" s="193" t="s">
        <v>9</v>
      </c>
      <c r="D72" s="194"/>
      <c r="E72" s="194"/>
      <c r="F72" s="194"/>
      <c r="G72" s="195"/>
      <c r="H72" s="151" t="s">
        <v>42</v>
      </c>
      <c r="I72" s="287" t="s">
        <v>50</v>
      </c>
      <c r="J72" s="288"/>
      <c r="K72" s="283"/>
      <c r="L72" s="283"/>
      <c r="M72" s="139">
        <v>100</v>
      </c>
      <c r="N72" s="141">
        <f t="shared" si="1"/>
        <v>100</v>
      </c>
      <c r="O72" s="20"/>
      <c r="P72" s="20"/>
      <c r="Q72" s="20"/>
      <c r="R72" s="20"/>
    </row>
    <row r="73" spans="1:18" s="22" customFormat="1" ht="36.75" customHeight="1">
      <c r="A73" s="20"/>
      <c r="B73" s="12"/>
      <c r="C73" s="193" t="s">
        <v>521</v>
      </c>
      <c r="D73" s="194"/>
      <c r="E73" s="194"/>
      <c r="F73" s="194"/>
      <c r="G73" s="195"/>
      <c r="H73" s="151"/>
      <c r="I73" s="287"/>
      <c r="J73" s="288"/>
      <c r="K73" s="283"/>
      <c r="L73" s="283"/>
      <c r="M73" s="154"/>
      <c r="N73" s="140"/>
      <c r="O73" s="20"/>
      <c r="P73" s="20"/>
      <c r="Q73" s="20"/>
      <c r="R73" s="20"/>
    </row>
    <row r="74" spans="1:18" s="22" customFormat="1" ht="21" customHeight="1">
      <c r="A74" s="20"/>
      <c r="B74" s="12" t="s">
        <v>181</v>
      </c>
      <c r="C74" s="291" t="s">
        <v>342</v>
      </c>
      <c r="D74" s="292"/>
      <c r="E74" s="292"/>
      <c r="F74" s="292"/>
      <c r="G74" s="293"/>
      <c r="H74" s="151"/>
      <c r="I74" s="287"/>
      <c r="J74" s="288"/>
      <c r="K74" s="283"/>
      <c r="L74" s="283"/>
      <c r="M74" s="154"/>
      <c r="N74" s="140"/>
      <c r="O74" s="20"/>
      <c r="P74" s="20"/>
      <c r="Q74" s="20"/>
      <c r="R74" s="20"/>
    </row>
    <row r="75" spans="1:18" s="22" customFormat="1" ht="37.5" customHeight="1">
      <c r="A75" s="20"/>
      <c r="B75" s="12" t="s">
        <v>206</v>
      </c>
      <c r="C75" s="193" t="s">
        <v>522</v>
      </c>
      <c r="D75" s="194"/>
      <c r="E75" s="194"/>
      <c r="F75" s="194"/>
      <c r="G75" s="195"/>
      <c r="H75" s="151" t="s">
        <v>458</v>
      </c>
      <c r="I75" s="310" t="s">
        <v>472</v>
      </c>
      <c r="J75" s="310"/>
      <c r="K75" s="283"/>
      <c r="L75" s="283"/>
      <c r="M75" s="154">
        <v>997850.28</v>
      </c>
      <c r="N75" s="140">
        <f>SUM(K75:M75)</f>
        <v>997850.28</v>
      </c>
      <c r="O75" s="20"/>
      <c r="P75" s="20"/>
      <c r="Q75" s="20"/>
      <c r="R75" s="20"/>
    </row>
    <row r="76" spans="1:18" s="22" customFormat="1" ht="21" customHeight="1">
      <c r="A76" s="20"/>
      <c r="B76" s="12" t="s">
        <v>182</v>
      </c>
      <c r="C76" s="291" t="s">
        <v>453</v>
      </c>
      <c r="D76" s="292"/>
      <c r="E76" s="292"/>
      <c r="F76" s="292"/>
      <c r="G76" s="293"/>
      <c r="H76" s="151"/>
      <c r="I76" s="287"/>
      <c r="J76" s="288"/>
      <c r="K76" s="283"/>
      <c r="L76" s="283"/>
      <c r="M76" s="154"/>
      <c r="N76" s="140"/>
      <c r="O76" s="20"/>
      <c r="P76" s="20"/>
      <c r="Q76" s="20"/>
      <c r="R76" s="20"/>
    </row>
    <row r="77" spans="1:18" s="22" customFormat="1" ht="32.25" customHeight="1">
      <c r="A77" s="20"/>
      <c r="B77" s="12" t="s">
        <v>216</v>
      </c>
      <c r="C77" s="193" t="s">
        <v>510</v>
      </c>
      <c r="D77" s="194"/>
      <c r="E77" s="194"/>
      <c r="F77" s="194"/>
      <c r="G77" s="195"/>
      <c r="H77" s="151" t="s">
        <v>35</v>
      </c>
      <c r="I77" s="287" t="s">
        <v>306</v>
      </c>
      <c r="J77" s="288"/>
      <c r="K77" s="283"/>
      <c r="L77" s="283"/>
      <c r="M77" s="139">
        <v>20</v>
      </c>
      <c r="N77" s="141">
        <f>SUM(K77:M77)</f>
        <v>20</v>
      </c>
      <c r="O77" s="20"/>
      <c r="P77" s="20"/>
      <c r="Q77" s="20"/>
      <c r="R77" s="20"/>
    </row>
    <row r="78" spans="1:18" s="22" customFormat="1" ht="21" customHeight="1">
      <c r="A78" s="20"/>
      <c r="B78" s="12" t="s">
        <v>184</v>
      </c>
      <c r="C78" s="291" t="s">
        <v>454</v>
      </c>
      <c r="D78" s="292"/>
      <c r="E78" s="292"/>
      <c r="F78" s="292"/>
      <c r="G78" s="293"/>
      <c r="H78" s="151"/>
      <c r="I78" s="287"/>
      <c r="J78" s="288"/>
      <c r="K78" s="283"/>
      <c r="L78" s="283"/>
      <c r="M78" s="154"/>
      <c r="N78" s="140"/>
      <c r="O78" s="20"/>
      <c r="P78" s="20"/>
      <c r="Q78" s="20"/>
      <c r="R78" s="20"/>
    </row>
    <row r="79" spans="1:18" s="22" customFormat="1" ht="37.5" customHeight="1">
      <c r="A79" s="20"/>
      <c r="B79" s="12" t="s">
        <v>251</v>
      </c>
      <c r="C79" s="193" t="s">
        <v>523</v>
      </c>
      <c r="D79" s="194"/>
      <c r="E79" s="194"/>
      <c r="F79" s="194"/>
      <c r="G79" s="195"/>
      <c r="H79" s="151" t="s">
        <v>458</v>
      </c>
      <c r="I79" s="287" t="s">
        <v>495</v>
      </c>
      <c r="J79" s="288"/>
      <c r="K79" s="283"/>
      <c r="L79" s="283"/>
      <c r="M79" s="154">
        <f>M75/M77</f>
        <v>49892.514000000003</v>
      </c>
      <c r="N79" s="140">
        <f>SUM(K79:M79)</f>
        <v>49892.514000000003</v>
      </c>
      <c r="O79" s="20"/>
      <c r="P79" s="20"/>
      <c r="Q79" s="20"/>
      <c r="R79" s="20"/>
    </row>
    <row r="80" spans="1:18" s="22" customFormat="1" ht="21" customHeight="1">
      <c r="A80" s="20"/>
      <c r="B80" s="12" t="s">
        <v>185</v>
      </c>
      <c r="C80" s="291" t="s">
        <v>459</v>
      </c>
      <c r="D80" s="292"/>
      <c r="E80" s="292"/>
      <c r="F80" s="292"/>
      <c r="G80" s="293"/>
      <c r="H80" s="151"/>
      <c r="I80" s="287"/>
      <c r="J80" s="288"/>
      <c r="K80" s="283"/>
      <c r="L80" s="283"/>
      <c r="M80" s="154"/>
      <c r="N80" s="140"/>
      <c r="O80" s="20"/>
      <c r="P80" s="20"/>
      <c r="Q80" s="20"/>
      <c r="R80" s="20"/>
    </row>
    <row r="81" spans="1:18" s="22" customFormat="1" ht="37.5" customHeight="1">
      <c r="A81" s="20"/>
      <c r="B81" s="12" t="s">
        <v>264</v>
      </c>
      <c r="C81" s="193" t="s">
        <v>526</v>
      </c>
      <c r="D81" s="194"/>
      <c r="E81" s="194"/>
      <c r="F81" s="194"/>
      <c r="G81" s="195"/>
      <c r="H81" s="151" t="s">
        <v>42</v>
      </c>
      <c r="I81" s="287" t="s">
        <v>50</v>
      </c>
      <c r="J81" s="288"/>
      <c r="K81" s="283"/>
      <c r="L81" s="283"/>
      <c r="M81" s="139">
        <v>100</v>
      </c>
      <c r="N81" s="141">
        <f>SUM(K81:M81)</f>
        <v>100</v>
      </c>
      <c r="O81" s="20"/>
      <c r="P81" s="20"/>
      <c r="Q81" s="20"/>
      <c r="R81" s="20"/>
    </row>
    <row r="82" spans="1:18" ht="24" customHeight="1"/>
    <row r="83" spans="1:18" s="145" customFormat="1" ht="39.75" customHeight="1">
      <c r="A83" s="171" t="s">
        <v>524</v>
      </c>
      <c r="B83" s="171"/>
      <c r="C83" s="171"/>
      <c r="D83" s="286"/>
      <c r="E83" s="286"/>
      <c r="F83" s="286"/>
      <c r="G83" s="286"/>
      <c r="H83" s="286"/>
      <c r="I83" s="286"/>
      <c r="J83" s="286"/>
      <c r="K83" s="286"/>
      <c r="L83" s="171" t="s">
        <v>525</v>
      </c>
      <c r="M83" s="171"/>
      <c r="N83" s="171"/>
      <c r="O83" s="168"/>
      <c r="P83" s="146"/>
      <c r="Q83" s="168"/>
      <c r="R83" s="168"/>
    </row>
    <row r="84" spans="1:18" s="145" customFormat="1" ht="27.75" customHeight="1">
      <c r="A84" s="284" t="s">
        <v>46</v>
      </c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168"/>
      <c r="P84" s="146"/>
      <c r="Q84" s="168"/>
      <c r="R84" s="168"/>
    </row>
    <row r="85" spans="1:18" s="145" customFormat="1" ht="27.75" customHeight="1">
      <c r="A85" s="285" t="s">
        <v>497</v>
      </c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168"/>
      <c r="P85" s="146"/>
      <c r="Q85" s="168"/>
      <c r="R85" s="168"/>
    </row>
    <row r="86" spans="1:18" s="145" customFormat="1" ht="29.25" customHeight="1">
      <c r="A86" s="284" t="s">
        <v>511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168"/>
      <c r="P86" s="146"/>
      <c r="Q86" s="168"/>
      <c r="R86" s="168"/>
    </row>
    <row r="87" spans="1:18" s="145" customFormat="1" ht="27.75" customHeight="1">
      <c r="A87" s="131"/>
      <c r="B87" s="169"/>
      <c r="C87" s="168" t="s">
        <v>498</v>
      </c>
      <c r="D87" s="170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s="145" customFormat="1" ht="24.75" customHeight="1">
      <c r="A88" s="131"/>
      <c r="B88" s="169"/>
      <c r="C88" s="168" t="s">
        <v>499</v>
      </c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</sheetData>
  <mergeCells count="172">
    <mergeCell ref="C80:G80"/>
    <mergeCell ref="I80:J80"/>
    <mergeCell ref="K80:L80"/>
    <mergeCell ref="C79:G79"/>
    <mergeCell ref="I79:J79"/>
    <mergeCell ref="K79:L79"/>
    <mergeCell ref="K74:L74"/>
    <mergeCell ref="C75:G75"/>
    <mergeCell ref="I75:J75"/>
    <mergeCell ref="K75:L75"/>
    <mergeCell ref="C68:G68"/>
    <mergeCell ref="C69:G69"/>
    <mergeCell ref="C81:G81"/>
    <mergeCell ref="I81:J81"/>
    <mergeCell ref="K81:L81"/>
    <mergeCell ref="C67:G67"/>
    <mergeCell ref="K56:L56"/>
    <mergeCell ref="K67:L67"/>
    <mergeCell ref="K68:L68"/>
    <mergeCell ref="K69:L69"/>
    <mergeCell ref="I56:J56"/>
    <mergeCell ref="I67:J67"/>
    <mergeCell ref="I68:J68"/>
    <mergeCell ref="I69:J69"/>
    <mergeCell ref="I57:J57"/>
    <mergeCell ref="K57:L57"/>
    <mergeCell ref="C58:G58"/>
    <mergeCell ref="I58:J58"/>
    <mergeCell ref="K58:L58"/>
    <mergeCell ref="C59:G59"/>
    <mergeCell ref="I59:J59"/>
    <mergeCell ref="K59:L59"/>
    <mergeCell ref="C60:G60"/>
    <mergeCell ref="I60:J60"/>
    <mergeCell ref="K60:L60"/>
    <mergeCell ref="C61:G61"/>
    <mergeCell ref="C78:G78"/>
    <mergeCell ref="I78:J78"/>
    <mergeCell ref="K78:L78"/>
    <mergeCell ref="C73:G73"/>
    <mergeCell ref="I73:J73"/>
    <mergeCell ref="K73:L73"/>
    <mergeCell ref="C74:G74"/>
    <mergeCell ref="I74:J74"/>
    <mergeCell ref="C57:G57"/>
    <mergeCell ref="I61:J61"/>
    <mergeCell ref="K61:L61"/>
    <mergeCell ref="C62:G62"/>
    <mergeCell ref="C72:G72"/>
    <mergeCell ref="I72:J72"/>
    <mergeCell ref="K72:L72"/>
    <mergeCell ref="K76:L76"/>
    <mergeCell ref="C77:G77"/>
    <mergeCell ref="I77:J77"/>
    <mergeCell ref="K77:L77"/>
    <mergeCell ref="C76:G76"/>
    <mergeCell ref="I76:J76"/>
    <mergeCell ref="C55:G55"/>
    <mergeCell ref="I55:J55"/>
    <mergeCell ref="I54:J54"/>
    <mergeCell ref="I52:J52"/>
    <mergeCell ref="C54:G54"/>
    <mergeCell ref="K35:L35"/>
    <mergeCell ref="B19:M19"/>
    <mergeCell ref="B20:M20"/>
    <mergeCell ref="I53:J53"/>
    <mergeCell ref="B21:M21"/>
    <mergeCell ref="B22:M22"/>
    <mergeCell ref="B23:M23"/>
    <mergeCell ref="B24:M24"/>
    <mergeCell ref="I51:J51"/>
    <mergeCell ref="K50:L50"/>
    <mergeCell ref="K51:L51"/>
    <mergeCell ref="K52:L52"/>
    <mergeCell ref="K53:L53"/>
    <mergeCell ref="K54:L54"/>
    <mergeCell ref="K55:L55"/>
    <mergeCell ref="I48:J48"/>
    <mergeCell ref="K48:L48"/>
    <mergeCell ref="I49:J49"/>
    <mergeCell ref="K49:L49"/>
    <mergeCell ref="I37:J37"/>
    <mergeCell ref="I43:J43"/>
    <mergeCell ref="C56:G56"/>
    <mergeCell ref="B25:M25"/>
    <mergeCell ref="D12:N12"/>
    <mergeCell ref="B14:C14"/>
    <mergeCell ref="F14:L14"/>
    <mergeCell ref="B18:F18"/>
    <mergeCell ref="B12:C12"/>
    <mergeCell ref="C50:G50"/>
    <mergeCell ref="C46:G46"/>
    <mergeCell ref="I47:J47"/>
    <mergeCell ref="B42:H42"/>
    <mergeCell ref="B43:H43"/>
    <mergeCell ref="B34:I34"/>
    <mergeCell ref="I35:J35"/>
    <mergeCell ref="I36:J36"/>
    <mergeCell ref="C47:G47"/>
    <mergeCell ref="I42:J42"/>
    <mergeCell ref="K42:L42"/>
    <mergeCell ref="K47:L47"/>
    <mergeCell ref="K37:L37"/>
    <mergeCell ref="B30:M30"/>
    <mergeCell ref="G37:H37"/>
    <mergeCell ref="C33:M33"/>
    <mergeCell ref="E13:L13"/>
    <mergeCell ref="I50:J50"/>
    <mergeCell ref="B41:H41"/>
    <mergeCell ref="C32:M32"/>
    <mergeCell ref="K39:L39"/>
    <mergeCell ref="K38:L38"/>
    <mergeCell ref="B27:M27"/>
    <mergeCell ref="K43:L43"/>
    <mergeCell ref="C48:G48"/>
    <mergeCell ref="H3:N3"/>
    <mergeCell ref="A7:N7"/>
    <mergeCell ref="A8:N8"/>
    <mergeCell ref="B10:C10"/>
    <mergeCell ref="D10:N10"/>
    <mergeCell ref="K16:L16"/>
    <mergeCell ref="G35:H35"/>
    <mergeCell ref="C35:F35"/>
    <mergeCell ref="C36:F36"/>
    <mergeCell ref="C53:G53"/>
    <mergeCell ref="C38:F38"/>
    <mergeCell ref="C39:F39"/>
    <mergeCell ref="B26:M26"/>
    <mergeCell ref="B40:K40"/>
    <mergeCell ref="I46:J46"/>
    <mergeCell ref="K46:L46"/>
    <mergeCell ref="K45:L45"/>
    <mergeCell ref="I45:J45"/>
    <mergeCell ref="C45:G45"/>
    <mergeCell ref="G36:H36"/>
    <mergeCell ref="C37:F37"/>
    <mergeCell ref="G38:H38"/>
    <mergeCell ref="I38:J38"/>
    <mergeCell ref="K36:L36"/>
    <mergeCell ref="I39:J39"/>
    <mergeCell ref="C49:G49"/>
    <mergeCell ref="K41:L41"/>
    <mergeCell ref="I41:J41"/>
    <mergeCell ref="C28:M28"/>
    <mergeCell ref="C29:M29"/>
    <mergeCell ref="C52:G52"/>
    <mergeCell ref="G39:H39"/>
    <mergeCell ref="C51:G51"/>
    <mergeCell ref="A86:N86"/>
    <mergeCell ref="A85:N85"/>
    <mergeCell ref="A84:N84"/>
    <mergeCell ref="D83:K83"/>
    <mergeCell ref="I62:J62"/>
    <mergeCell ref="K62:L62"/>
    <mergeCell ref="C63:G63"/>
    <mergeCell ref="I63:J63"/>
    <mergeCell ref="K63:L63"/>
    <mergeCell ref="C66:G66"/>
    <mergeCell ref="I66:J66"/>
    <mergeCell ref="K66:L66"/>
    <mergeCell ref="C64:G64"/>
    <mergeCell ref="I64:J64"/>
    <mergeCell ref="K64:L64"/>
    <mergeCell ref="C65:G65"/>
    <mergeCell ref="I65:J65"/>
    <mergeCell ref="K65:L65"/>
    <mergeCell ref="C70:G70"/>
    <mergeCell ref="I70:J70"/>
    <mergeCell ref="K70:L70"/>
    <mergeCell ref="C71:G71"/>
    <mergeCell ref="I71:J71"/>
    <mergeCell ref="K71:L71"/>
  </mergeCells>
  <phoneticPr fontId="27" type="noConversion"/>
  <pageMargins left="0.45" right="0.19685039370078741" top="0.39370078740157483" bottom="0.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2019-10-25T05:17:15Z</cp:lastPrinted>
  <dcterms:created xsi:type="dcterms:W3CDTF">2012-03-19T11:24:42Z</dcterms:created>
  <dcterms:modified xsi:type="dcterms:W3CDTF">2019-10-28T08:46:41Z</dcterms:modified>
</cp:coreProperties>
</file>